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RABOTA\Rейтинг\2026\02 февраль\"/>
    </mc:Choice>
  </mc:AlternateContent>
  <xr:revisionPtr revIDLastSave="0" documentId="13_ncr:1_{F79ED386-2D11-40F4-B564-9992478304D2}" xr6:coauthVersionLast="47" xr6:coauthVersionMax="47" xr10:uidLastSave="{00000000-0000-0000-0000-000000000000}"/>
  <bookViews>
    <workbookView xWindow="-108" yWindow="-108" windowWidth="23256" windowHeight="12576" activeTab="2" xr2:uid="{298E131C-7419-402B-8EC6-8489C1F63EAE}"/>
  </bookViews>
  <sheets>
    <sheet name="МУЖЧИНЫ на 01.03.2026" sheetId="1" r:id="rId1"/>
    <sheet name="ЖЕНЩИНЫ на 01.03.2026" sheetId="2" r:id="rId2"/>
    <sheet name="ТУРНИРЫ" sheetId="3" r:id="rId3"/>
  </sheets>
  <definedNames>
    <definedName name="_xlnm.Print_Titles" localSheetId="1">'ЖЕНЩИНЫ на 01.03.2026'!$1:$1</definedName>
    <definedName name="_xlnm.Print_Titles" localSheetId="0">'МУЖЧИНЫ на 01.03.2026'!$1:$1</definedName>
    <definedName name="_xlnm.Print_Area" localSheetId="1">Таблица79[[#All],[Порядковый номер в рейтинге]:[Населенный пункт]]</definedName>
    <definedName name="_xlnm.Print_Area" localSheetId="0">Таблица794[[#All],[Порядковый номер в рейтинге]:[Населенный пункт]]</definedName>
    <definedName name="_xlnm.Print_Area" localSheetId="2">ТУРНИРЫ!$A$1:$E$10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5" i="2" l="1"/>
  <c r="I58" i="2"/>
  <c r="I57" i="2"/>
  <c r="I40" i="2"/>
  <c r="I25" i="2"/>
  <c r="I24" i="2"/>
  <c r="I21" i="2"/>
  <c r="I59" i="2"/>
  <c r="I22" i="2"/>
  <c r="I29" i="2"/>
  <c r="I4" i="2"/>
  <c r="I23" i="2"/>
  <c r="I28" i="2"/>
  <c r="I63" i="2"/>
  <c r="I3" i="2"/>
  <c r="I36" i="2"/>
  <c r="I41" i="2"/>
  <c r="I42" i="2"/>
  <c r="I16" i="2"/>
  <c r="I20" i="2"/>
  <c r="I8" i="2"/>
  <c r="I35" i="2"/>
  <c r="I43" i="2"/>
  <c r="I56" i="2"/>
  <c r="I11" i="2"/>
  <c r="I39" i="2"/>
  <c r="I7" i="2"/>
  <c r="I13" i="2"/>
  <c r="I49" i="2"/>
  <c r="I30" i="2"/>
  <c r="I14" i="2"/>
  <c r="I62" i="2"/>
  <c r="I15" i="2"/>
  <c r="I47" i="2"/>
  <c r="I19" i="2"/>
  <c r="I26" i="2"/>
  <c r="I52" i="2"/>
  <c r="I2" i="2"/>
  <c r="I33" i="2"/>
  <c r="I27" i="2"/>
  <c r="I64" i="2"/>
  <c r="I46" i="2"/>
  <c r="I44" i="2"/>
  <c r="I10" i="2"/>
  <c r="I12" i="2"/>
  <c r="I37" i="2"/>
  <c r="I6" i="2"/>
  <c r="I31" i="2"/>
  <c r="I18" i="2"/>
  <c r="I50" i="2"/>
  <c r="I48" i="2"/>
  <c r="I45" i="2"/>
  <c r="I9" i="2"/>
  <c r="I51" i="2"/>
  <c r="I60" i="2"/>
  <c r="I17" i="2"/>
  <c r="I53" i="2"/>
  <c r="I5" i="2"/>
  <c r="I54" i="2"/>
  <c r="I38" i="2"/>
  <c r="I32" i="2"/>
  <c r="I61" i="2"/>
  <c r="I34" i="2"/>
  <c r="I44" i="1"/>
  <c r="I77" i="1"/>
  <c r="I154" i="1"/>
  <c r="I32" i="1"/>
  <c r="I16" i="1"/>
  <c r="I47" i="1"/>
  <c r="I40" i="1"/>
  <c r="I12" i="1"/>
  <c r="I159" i="1"/>
  <c r="I52" i="1"/>
  <c r="I178" i="1"/>
  <c r="I17" i="1"/>
  <c r="I18" i="1"/>
  <c r="I80" i="1"/>
  <c r="I33" i="1"/>
  <c r="I72" i="1"/>
  <c r="I8" i="1"/>
  <c r="I174" i="1"/>
  <c r="I113" i="1"/>
  <c r="I61" i="1"/>
  <c r="I82" i="1"/>
  <c r="I147" i="1"/>
  <c r="I59" i="1"/>
  <c r="I38" i="1"/>
  <c r="I92" i="1"/>
  <c r="I134" i="1"/>
  <c r="I91" i="1"/>
  <c r="I133" i="1"/>
  <c r="I165" i="1"/>
  <c r="I123" i="1"/>
  <c r="I164" i="1"/>
  <c r="I167" i="1"/>
  <c r="I177" i="1"/>
  <c r="I35" i="1"/>
  <c r="I89" i="1"/>
  <c r="I46" i="1"/>
  <c r="I64" i="1"/>
  <c r="I104" i="1"/>
  <c r="I21" i="1"/>
  <c r="I127" i="1"/>
  <c r="I25" i="1"/>
  <c r="I96" i="1"/>
  <c r="I161" i="1"/>
  <c r="I93" i="1"/>
  <c r="I49" i="1"/>
  <c r="I85" i="1"/>
  <c r="I42" i="1"/>
  <c r="I36" i="1"/>
  <c r="I24" i="1"/>
  <c r="I138" i="1"/>
  <c r="I102" i="1"/>
  <c r="I114" i="1"/>
  <c r="I162" i="1"/>
  <c r="I98" i="1"/>
  <c r="I66" i="1"/>
  <c r="I126" i="1"/>
  <c r="I160" i="1"/>
  <c r="I169" i="1"/>
  <c r="I168" i="1"/>
  <c r="I79" i="1"/>
  <c r="I175" i="1"/>
  <c r="I3" i="1"/>
  <c r="I151" i="1"/>
  <c r="I83" i="1"/>
  <c r="I149" i="1"/>
  <c r="I137" i="1"/>
  <c r="I13" i="1"/>
  <c r="I31" i="1"/>
  <c r="I73" i="1"/>
  <c r="I11" i="1"/>
  <c r="I95" i="1"/>
  <c r="I56" i="1"/>
  <c r="I116" i="1"/>
  <c r="I88" i="1"/>
  <c r="I131" i="1"/>
  <c r="I78" i="1"/>
  <c r="I135" i="1"/>
  <c r="I65" i="1"/>
  <c r="I143" i="1"/>
  <c r="I26" i="1"/>
  <c r="I22" i="1"/>
  <c r="I81" i="1"/>
  <c r="I119" i="1"/>
  <c r="I120" i="1"/>
  <c r="I27" i="1"/>
  <c r="I163" i="1"/>
  <c r="I5" i="1"/>
  <c r="I28" i="1"/>
  <c r="I76" i="1"/>
  <c r="I19" i="1"/>
  <c r="I6" i="1"/>
  <c r="I141" i="1"/>
  <c r="I14" i="1"/>
  <c r="I146" i="1"/>
  <c r="I173" i="1"/>
  <c r="I101" i="1"/>
  <c r="I75" i="1"/>
  <c r="I150" i="1"/>
  <c r="I71" i="1"/>
  <c r="I67" i="1"/>
  <c r="I128" i="1"/>
  <c r="I90" i="1"/>
  <c r="I57" i="1"/>
  <c r="I84" i="1"/>
  <c r="I152" i="1"/>
  <c r="I117" i="1"/>
  <c r="I129" i="1"/>
  <c r="I156" i="1"/>
  <c r="I63" i="1"/>
  <c r="I107" i="1"/>
  <c r="I106" i="1"/>
  <c r="I105" i="1"/>
  <c r="I157" i="1"/>
  <c r="I7" i="1"/>
  <c r="I109" i="1"/>
  <c r="I145" i="1"/>
  <c r="I29" i="1"/>
  <c r="I153" i="1"/>
  <c r="I74" i="1"/>
  <c r="I87" i="1"/>
  <c r="I158" i="1"/>
  <c r="I130" i="1"/>
  <c r="I140" i="1"/>
  <c r="I136" i="1"/>
  <c r="I54" i="1"/>
  <c r="I144" i="1"/>
  <c r="I37" i="1"/>
  <c r="I132" i="1"/>
  <c r="I122" i="1"/>
  <c r="I121" i="1"/>
  <c r="I111" i="1"/>
  <c r="I108" i="1"/>
  <c r="I142" i="1"/>
  <c r="I15" i="1"/>
  <c r="I176" i="1"/>
  <c r="I155" i="1"/>
  <c r="I39" i="1"/>
  <c r="I166" i="1"/>
  <c r="I115" i="1"/>
  <c r="I45" i="1"/>
  <c r="I139" i="1"/>
  <c r="I86" i="1"/>
  <c r="I60" i="1"/>
  <c r="I48" i="1"/>
  <c r="I125" i="1"/>
  <c r="I118" i="1"/>
  <c r="I70" i="1"/>
  <c r="I43" i="1"/>
  <c r="I4" i="1"/>
  <c r="I51" i="1"/>
  <c r="I10" i="1"/>
  <c r="I23" i="1"/>
  <c r="I58" i="1"/>
  <c r="I172" i="1"/>
  <c r="I100" i="1"/>
  <c r="I53" i="1"/>
  <c r="I41" i="1"/>
  <c r="I112" i="1"/>
  <c r="I94" i="1"/>
  <c r="I68" i="1"/>
  <c r="I103" i="1"/>
  <c r="I170" i="1"/>
  <c r="I110" i="1"/>
  <c r="I50" i="1"/>
  <c r="I124" i="1"/>
  <c r="I9" i="1"/>
  <c r="I62" i="1"/>
  <c r="I34" i="1"/>
  <c r="I97" i="1"/>
  <c r="I69" i="1"/>
  <c r="I30" i="1"/>
  <c r="I99" i="1"/>
  <c r="I171" i="1"/>
  <c r="I20" i="1"/>
  <c r="I148" i="1"/>
  <c r="I55" i="1"/>
  <c r="I2" i="1"/>
  <c r="C148" i="1" l="1"/>
  <c r="C12" i="2"/>
  <c r="C30" i="1"/>
  <c r="C61" i="2"/>
  <c r="C54" i="2"/>
  <c r="C5" i="2"/>
  <c r="C60" i="2"/>
  <c r="C9" i="2"/>
  <c r="C48" i="2"/>
  <c r="C18" i="2"/>
  <c r="C31" i="2"/>
  <c r="C10" i="2"/>
  <c r="C44" i="2"/>
  <c r="C46" i="2"/>
  <c r="C64" i="2"/>
  <c r="C55" i="1"/>
  <c r="C99" i="1"/>
  <c r="C58" i="2"/>
  <c r="C55" i="2"/>
  <c r="C34" i="2"/>
  <c r="C32" i="2"/>
  <c r="C38" i="2"/>
  <c r="C53" i="2"/>
  <c r="C17" i="2"/>
  <c r="C51" i="2"/>
  <c r="C45" i="2"/>
  <c r="C50" i="2"/>
  <c r="C6" i="2"/>
  <c r="C37" i="2"/>
  <c r="C171" i="1"/>
  <c r="C20" i="1"/>
  <c r="C69" i="1"/>
  <c r="C27" i="2"/>
  <c r="C33" i="2"/>
  <c r="C2" i="2"/>
  <c r="C52" i="2"/>
  <c r="C26" i="2"/>
  <c r="C19" i="2"/>
  <c r="C47" i="2"/>
  <c r="C15" i="2"/>
  <c r="C62" i="2"/>
  <c r="C14" i="2"/>
  <c r="C30" i="2"/>
  <c r="C49" i="2"/>
  <c r="C13" i="2"/>
  <c r="C7" i="2"/>
  <c r="C39" i="2"/>
  <c r="C11" i="2"/>
  <c r="C56" i="2"/>
  <c r="C43" i="2"/>
  <c r="C35" i="2"/>
  <c r="C8" i="2"/>
  <c r="C20" i="2"/>
  <c r="C16" i="2"/>
  <c r="C42" i="2"/>
  <c r="C41" i="2"/>
  <c r="C36" i="2"/>
  <c r="C3" i="2"/>
  <c r="C63" i="2"/>
  <c r="C28" i="2"/>
  <c r="C23" i="2"/>
  <c r="C4" i="2"/>
  <c r="C29" i="2"/>
  <c r="C22" i="2"/>
  <c r="C59" i="2"/>
  <c r="C21" i="2"/>
  <c r="C24" i="2"/>
  <c r="C25" i="2"/>
  <c r="C40" i="2"/>
  <c r="C57" i="2"/>
  <c r="C112" i="1"/>
  <c r="C100" i="1"/>
  <c r="C115" i="1"/>
  <c r="C9" i="1"/>
  <c r="C51" i="1"/>
  <c r="C86" i="1"/>
  <c r="C44" i="1"/>
  <c r="C77" i="1"/>
  <c r="C154" i="1"/>
  <c r="C32" i="1"/>
  <c r="C16" i="1"/>
  <c r="C47" i="1"/>
  <c r="C40" i="1"/>
  <c r="C12" i="1"/>
  <c r="C159" i="1"/>
  <c r="C52" i="1"/>
  <c r="C178" i="1"/>
  <c r="C17" i="1"/>
  <c r="C18" i="1"/>
  <c r="C80" i="1"/>
  <c r="C33" i="1"/>
  <c r="C72" i="1"/>
  <c r="C8" i="1"/>
  <c r="C174" i="1"/>
  <c r="C113" i="1"/>
  <c r="C61" i="1"/>
  <c r="C82" i="1"/>
  <c r="C147" i="1"/>
  <c r="C59" i="1"/>
  <c r="C38" i="1"/>
  <c r="C92" i="1"/>
  <c r="C134" i="1"/>
  <c r="C91" i="1"/>
  <c r="C133" i="1"/>
  <c r="C165" i="1"/>
  <c r="C123" i="1"/>
  <c r="C164" i="1"/>
  <c r="C167" i="1"/>
  <c r="C177" i="1"/>
  <c r="C35" i="1"/>
  <c r="C89" i="1"/>
  <c r="C46" i="1"/>
  <c r="C64" i="1"/>
  <c r="C104" i="1"/>
  <c r="C21" i="1"/>
  <c r="C127" i="1"/>
  <c r="C25" i="1"/>
  <c r="C96" i="1"/>
  <c r="C161" i="1"/>
  <c r="C93" i="1"/>
  <c r="C49" i="1"/>
  <c r="C85" i="1"/>
  <c r="C42" i="1"/>
  <c r="C36" i="1"/>
  <c r="C24" i="1"/>
  <c r="C138" i="1"/>
  <c r="C102" i="1"/>
  <c r="C114" i="1"/>
  <c r="C162" i="1"/>
  <c r="C98" i="1"/>
  <c r="C66" i="1"/>
  <c r="C126" i="1"/>
  <c r="C160" i="1"/>
  <c r="C169" i="1"/>
  <c r="C168" i="1"/>
  <c r="C79" i="1"/>
  <c r="C175" i="1"/>
  <c r="C3" i="1"/>
  <c r="C151" i="1"/>
  <c r="C83" i="1"/>
  <c r="C149" i="1"/>
  <c r="C137" i="1"/>
  <c r="C13" i="1"/>
  <c r="C31" i="1"/>
  <c r="C73" i="1"/>
  <c r="C11" i="1"/>
  <c r="C95" i="1"/>
  <c r="C56" i="1"/>
  <c r="C116" i="1"/>
  <c r="C88" i="1"/>
  <c r="C131" i="1"/>
  <c r="C78" i="1"/>
  <c r="C135" i="1"/>
  <c r="C65" i="1"/>
  <c r="C143" i="1"/>
  <c r="C26" i="1"/>
  <c r="C22" i="1"/>
  <c r="C81" i="1"/>
  <c r="C119" i="1"/>
  <c r="C120" i="1"/>
  <c r="C27" i="1"/>
  <c r="C163" i="1"/>
  <c r="C5" i="1"/>
  <c r="C28" i="1"/>
  <c r="C76" i="1"/>
  <c r="C19" i="1"/>
  <c r="C6" i="1"/>
  <c r="C141" i="1"/>
  <c r="C14" i="1"/>
  <c r="C146" i="1"/>
  <c r="C173" i="1"/>
  <c r="C101" i="1"/>
  <c r="C75" i="1"/>
  <c r="C150" i="1"/>
  <c r="C71" i="1"/>
  <c r="C67" i="1"/>
  <c r="C128" i="1"/>
  <c r="C90" i="1"/>
  <c r="C57" i="1"/>
  <c r="C84" i="1"/>
  <c r="C152" i="1"/>
  <c r="C117" i="1"/>
  <c r="C129" i="1"/>
  <c r="C156" i="1"/>
  <c r="C63" i="1"/>
  <c r="C107" i="1"/>
  <c r="C106" i="1"/>
  <c r="C105" i="1"/>
  <c r="C157" i="1"/>
  <c r="C7" i="1"/>
  <c r="C109" i="1"/>
  <c r="C145" i="1"/>
  <c r="C29" i="1"/>
  <c r="C153" i="1"/>
  <c r="C74" i="1"/>
  <c r="C87" i="1"/>
  <c r="C158" i="1"/>
  <c r="C130" i="1"/>
  <c r="C140" i="1"/>
  <c r="C136" i="1"/>
  <c r="C54" i="1"/>
  <c r="C144" i="1"/>
  <c r="C37" i="1"/>
  <c r="C132" i="1"/>
  <c r="C122" i="1"/>
  <c r="C121" i="1"/>
  <c r="C111" i="1"/>
  <c r="C108" i="1"/>
  <c r="C142" i="1"/>
  <c r="C15" i="1"/>
  <c r="C176" i="1"/>
  <c r="C94" i="1"/>
  <c r="C10" i="1"/>
  <c r="C70" i="1"/>
  <c r="C34" i="1"/>
  <c r="C50" i="1"/>
  <c r="C68" i="1"/>
  <c r="C53" i="1"/>
  <c r="C23" i="1"/>
  <c r="C43" i="1"/>
  <c r="C48" i="1"/>
  <c r="C45" i="1"/>
  <c r="C155" i="1"/>
  <c r="C170" i="1"/>
  <c r="C172" i="1"/>
  <c r="C118" i="1"/>
  <c r="C166" i="1"/>
  <c r="C62" i="1"/>
  <c r="C110" i="1"/>
  <c r="C60" i="1"/>
  <c r="C2" i="1"/>
  <c r="C97" i="1"/>
  <c r="C124" i="1"/>
  <c r="C103" i="1"/>
  <c r="C41" i="1"/>
  <c r="C58" i="1"/>
  <c r="C4" i="1"/>
  <c r="C125" i="1"/>
  <c r="C139" i="1"/>
  <c r="C39" i="1"/>
</calcChain>
</file>

<file path=xl/sharedStrings.xml><?xml version="1.0" encoding="utf-8"?>
<sst xmlns="http://schemas.openxmlformats.org/spreadsheetml/2006/main" count="999" uniqueCount="278">
  <si>
    <t>id</t>
  </si>
  <si>
    <t>Столбец1</t>
  </si>
  <si>
    <t>Порядковый номер в рейтинге</t>
  </si>
  <si>
    <t>Фамилия Имя</t>
  </si>
  <si>
    <t>Рейтинг</t>
  </si>
  <si>
    <t>Дата рождения</t>
  </si>
  <si>
    <t>Населенный пункт</t>
  </si>
  <si>
    <t>Взнос в ФНТПК</t>
  </si>
  <si>
    <t>1</t>
  </si>
  <si>
    <r>
      <rPr>
        <b/>
        <sz val="12"/>
        <color theme="8" tint="-0.499984740745262"/>
        <rFont val="Arial Narrow"/>
        <family val="2"/>
        <charset val="204"/>
      </rPr>
      <t>ТУРНИРЫ,</t>
    </r>
    <r>
      <rPr>
        <sz val="12"/>
        <color theme="8" tint="-0.499984740745262"/>
        <rFont val="Arial Narrow"/>
        <family val="2"/>
        <charset val="204"/>
      </rPr>
      <t xml:space="preserve"> вошедшие в обсчет за</t>
    </r>
  </si>
  <si>
    <t>ФЕВРАЛЬ 2026 г.</t>
  </si>
  <si>
    <t>№ п/п</t>
  </si>
  <si>
    <t>Наименование турнира</t>
  </si>
  <si>
    <t>Время проведения</t>
  </si>
  <si>
    <t>Место проведения</t>
  </si>
  <si>
    <t>Коэф-т</t>
  </si>
  <si>
    <t>Рейтинговый турнир</t>
  </si>
  <si>
    <t>Колизей</t>
  </si>
  <si>
    <t>Краевые соревнования на призы РОО «ФНТ» Пермского края (1 этап) по настольному теннису</t>
  </si>
  <si>
    <t>КРАСАВА</t>
  </si>
  <si>
    <t>Спортивное соревнование по настольному теннису "Красава" среди юниоров и юниорок до 20 лет</t>
  </si>
  <si>
    <t>м</t>
  </si>
  <si>
    <t>Акбаев Артем</t>
  </si>
  <si>
    <t>Куеда</t>
  </si>
  <si>
    <t/>
  </si>
  <si>
    <t>Акопян Гор</t>
  </si>
  <si>
    <t>Пермь</t>
  </si>
  <si>
    <t>Андрющенко Андрей</t>
  </si>
  <si>
    <t>Анисимов Даниил</t>
  </si>
  <si>
    <t>М</t>
  </si>
  <si>
    <t>Анисимов Тимофей</t>
  </si>
  <si>
    <t>Арапов Артемий</t>
  </si>
  <si>
    <t>Атамогланов Самир</t>
  </si>
  <si>
    <t>Афанасьев Дмитрий</t>
  </si>
  <si>
    <t>Афанасьев Павел</t>
  </si>
  <si>
    <t>Ахмаров Артур</t>
  </si>
  <si>
    <t>Пермский район</t>
  </si>
  <si>
    <t>Ахметшин Константин</t>
  </si>
  <si>
    <t>Бабашов Мусаниф</t>
  </si>
  <si>
    <t>Бажин Михаил</t>
  </si>
  <si>
    <t>Балавнюков Владимир</t>
  </si>
  <si>
    <t>Банцевич Максим</t>
  </si>
  <si>
    <t>Башкирцев Артем</t>
  </si>
  <si>
    <t>Беднов Елисей</t>
  </si>
  <si>
    <t>Бездень Семен</t>
  </si>
  <si>
    <t>Лысьва</t>
  </si>
  <si>
    <t>Бездень Степан</t>
  </si>
  <si>
    <t>Белёв Дмитрий</t>
  </si>
  <si>
    <t>Белобров Виталий</t>
  </si>
  <si>
    <t>Белоусов Виталий</t>
  </si>
  <si>
    <t>Бобров Виктор</t>
  </si>
  <si>
    <t>Болотов Артем</t>
  </si>
  <si>
    <t>Бородулин Иван</t>
  </si>
  <si>
    <t>Бронников Алексей</t>
  </si>
  <si>
    <t>Брусникин Денис</t>
  </si>
  <si>
    <t>Брусникин Егор</t>
  </si>
  <si>
    <t>Варушкин Данил</t>
  </si>
  <si>
    <t>Васильев Александр</t>
  </si>
  <si>
    <t>Вдовин Константин</t>
  </si>
  <si>
    <t>Возяков Кирилл</t>
  </si>
  <si>
    <t>Володько Илья</t>
  </si>
  <si>
    <t>Воробей Владимир</t>
  </si>
  <si>
    <t>Габдукаев Руслан</t>
  </si>
  <si>
    <t>Габов Артемий</t>
  </si>
  <si>
    <t>Георгиевский Игорь</t>
  </si>
  <si>
    <t>Глазырин Сергей</t>
  </si>
  <si>
    <t>Головкин Илья</t>
  </si>
  <si>
    <t>Голузин Семен</t>
  </si>
  <si>
    <t>Горбацевич Кирилл</t>
  </si>
  <si>
    <t>Городилов Арсений</t>
  </si>
  <si>
    <t>Городилов Артем</t>
  </si>
  <si>
    <t>Грачев Александр</t>
  </si>
  <si>
    <t>Грачев Павел</t>
  </si>
  <si>
    <t>Громыко Матвей</t>
  </si>
  <si>
    <t>Гущин Данил</t>
  </si>
  <si>
    <t>Доронин Данил</t>
  </si>
  <si>
    <t>Дроздов Андрей</t>
  </si>
  <si>
    <t>Дружинин Иван</t>
  </si>
  <si>
    <t>Дьяков Андрей</t>
  </si>
  <si>
    <t>Журавлев Демид</t>
  </si>
  <si>
    <t>Захаров Василий</t>
  </si>
  <si>
    <t>Захаров Роман</t>
  </si>
  <si>
    <t>Зверев Максим</t>
  </si>
  <si>
    <t>Зелинский Александр</t>
  </si>
  <si>
    <t>Зубарев Артем</t>
  </si>
  <si>
    <t>Зыков Евгений</t>
  </si>
  <si>
    <t>Исмагилов Ринат</t>
  </si>
  <si>
    <t>Истомин Данил</t>
  </si>
  <si>
    <t>Калинин Станислав</t>
  </si>
  <si>
    <t>Камалов Артур</t>
  </si>
  <si>
    <t>Качин Михаил</t>
  </si>
  <si>
    <t>Кириллов Денис</t>
  </si>
  <si>
    <t>Ковалев Макар</t>
  </si>
  <si>
    <t>Козгов Олег</t>
  </si>
  <si>
    <t>Колесников Лев</t>
  </si>
  <si>
    <t>Колесников Максим</t>
  </si>
  <si>
    <t>17.09.1985</t>
  </si>
  <si>
    <t>Колчанов Александр</t>
  </si>
  <si>
    <t>Коробицын Дмитрий</t>
  </si>
  <si>
    <t>Коромыслов Захар</t>
  </si>
  <si>
    <t>Костарев Алексей</t>
  </si>
  <si>
    <t>Красильников Сергей</t>
  </si>
  <si>
    <t>Крепак Леонид</t>
  </si>
  <si>
    <t>Криштоп Виктор</t>
  </si>
  <si>
    <t>Крусанов Анатолий</t>
  </si>
  <si>
    <t>Чайковский</t>
  </si>
  <si>
    <t>Крусанов Дмитрий</t>
  </si>
  <si>
    <t>Куликов Иван</t>
  </si>
  <si>
    <t>Культин Тихон</t>
  </si>
  <si>
    <t>Кунгурцев Тимофей</t>
  </si>
  <si>
    <t>Куницын Александр</t>
  </si>
  <si>
    <t>Куньшин Сергей</t>
  </si>
  <si>
    <t>Куракин Никита</t>
  </si>
  <si>
    <t>Курочкин Егор</t>
  </si>
  <si>
    <t>Курчанов Константин</t>
  </si>
  <si>
    <t>Кусакин Артем</t>
  </si>
  <si>
    <t>Лазукин Илья</t>
  </si>
  <si>
    <t>Лаптев Савелий</t>
  </si>
  <si>
    <t>Лебедев Евгений</t>
  </si>
  <si>
    <t>Леванович Сергей</t>
  </si>
  <si>
    <t>Лисич Илья</t>
  </si>
  <si>
    <t>Лоскутов Роман</t>
  </si>
  <si>
    <t>Лыбин Михаил</t>
  </si>
  <si>
    <t>Макаров Савелий</t>
  </si>
  <si>
    <t>Мальцев Семен</t>
  </si>
  <si>
    <t>Мамедов Андрей</t>
  </si>
  <si>
    <t>30.06.1983</t>
  </si>
  <si>
    <t>Мацов Вадим</t>
  </si>
  <si>
    <t>Мещеряков Евгений</t>
  </si>
  <si>
    <t>Морозов Тимофей</t>
  </si>
  <si>
    <t>Мочалов Игорь</t>
  </si>
  <si>
    <t>Муксинов Артур</t>
  </si>
  <si>
    <t>Муксинов Вадим</t>
  </si>
  <si>
    <t>Муксинов Дамир</t>
  </si>
  <si>
    <t>Муксинов Денис</t>
  </si>
  <si>
    <t>Муслахов Макар</t>
  </si>
  <si>
    <t>Мыльников Андрей</t>
  </si>
  <si>
    <t>Надыльшин Матвей</t>
  </si>
  <si>
    <t>Назукин Александр</t>
  </si>
  <si>
    <t>Неволин Тимофей</t>
  </si>
  <si>
    <t>Нейфельд Олег</t>
  </si>
  <si>
    <t>Соликамск</t>
  </si>
  <si>
    <t>Никитин Антон</t>
  </si>
  <si>
    <t>Одинцов Максим</t>
  </si>
  <si>
    <t>Орёл Тимофей</t>
  </si>
  <si>
    <t>Палкин Сергей</t>
  </si>
  <si>
    <t>Пахом Тимур</t>
  </si>
  <si>
    <t>Пермяков Евгений</t>
  </si>
  <si>
    <t>Поденных Семен</t>
  </si>
  <si>
    <t>Порсев Дмитрий</t>
  </si>
  <si>
    <t>Пустобаев Тимофей</t>
  </si>
  <si>
    <t>Пыхтеев Тимофей</t>
  </si>
  <si>
    <t>Рассохин Елисей</t>
  </si>
  <si>
    <t>Рылов Никита</t>
  </si>
  <si>
    <t>Рясин Антон</t>
  </si>
  <si>
    <t>Сабуров Герман</t>
  </si>
  <si>
    <t>Садилов Ярослав</t>
  </si>
  <si>
    <t>Сакаев Макар</t>
  </si>
  <si>
    <t>Санин Егор</t>
  </si>
  <si>
    <t>Санников Кирилл</t>
  </si>
  <si>
    <t>Санников Юрий</t>
  </si>
  <si>
    <t>Сатаев Данис</t>
  </si>
  <si>
    <t>Семакин Иван</t>
  </si>
  <si>
    <t>Семенов Богдан</t>
  </si>
  <si>
    <t>Семенов Сергей</t>
  </si>
  <si>
    <t>Семериков Дмитрий</t>
  </si>
  <si>
    <t>Серовиков Вадим</t>
  </si>
  <si>
    <t>Симанов Данил</t>
  </si>
  <si>
    <t>Сиратаев Артем</t>
  </si>
  <si>
    <t>Скурихин Семен</t>
  </si>
  <si>
    <t>Смирнов Алексей</t>
  </si>
  <si>
    <t>Березники</t>
  </si>
  <si>
    <t>Соколов Тимофей</t>
  </si>
  <si>
    <t>Солдатенков Вадим</t>
  </si>
  <si>
    <t>Соловьев Иван</t>
  </si>
  <si>
    <t>Чермоз</t>
  </si>
  <si>
    <t>Сотонин Вячеслав</t>
  </si>
  <si>
    <t>Спиридонов Вячеслав</t>
  </si>
  <si>
    <t>Спиридонов Дмитрий</t>
  </si>
  <si>
    <t>Сторожев Матвей</t>
  </si>
  <si>
    <t>Тиунов Тимофей</t>
  </si>
  <si>
    <t>Ткаченко Лучезар</t>
  </si>
  <si>
    <t>Торбеев Степан</t>
  </si>
  <si>
    <t>Трубинов Дмитрий</t>
  </si>
  <si>
    <t>Туктамышев Данил</t>
  </si>
  <si>
    <t>Туктамышев Тимур</t>
  </si>
  <si>
    <t>Тюленев Григорий</t>
  </si>
  <si>
    <t>Федоров Даниил</t>
  </si>
  <si>
    <t>Филатов Сергей</t>
  </si>
  <si>
    <t>Филев Дмитрий</t>
  </si>
  <si>
    <t>Филиппенков Дмитрий</t>
  </si>
  <si>
    <t>Фокин Дмитрий</t>
  </si>
  <si>
    <t>Хасанов Вадим</t>
  </si>
  <si>
    <t>Хасанов Леонид</t>
  </si>
  <si>
    <t>Хасанов Руслан</t>
  </si>
  <si>
    <t>Хлобыстов Вячеслав</t>
  </si>
  <si>
    <t>Хонбобоев Эльмурад</t>
  </si>
  <si>
    <t>Полазна</t>
  </si>
  <si>
    <t>Чепкасов Кристиан-Александр</t>
  </si>
  <si>
    <t>Чернов Тимофей</t>
  </si>
  <si>
    <t>Шабуров Михаил</t>
  </si>
  <si>
    <t>Шестаков Дмитрий</t>
  </si>
  <si>
    <t>Шилков Артем</t>
  </si>
  <si>
    <t>Шилов Михаил</t>
  </si>
  <si>
    <t>Шишкин Денис</t>
  </si>
  <si>
    <t>Шубин Данила</t>
  </si>
  <si>
    <t>Чусовой</t>
  </si>
  <si>
    <t>Щукин Матвей</t>
  </si>
  <si>
    <t>Экишев Александр</t>
  </si>
  <si>
    <t>Экишев Иван</t>
  </si>
  <si>
    <t>Юрьев Алексей</t>
  </si>
  <si>
    <t>Юшин Игорь</t>
  </si>
  <si>
    <t>Яковлев Александр</t>
  </si>
  <si>
    <t>ж</t>
  </si>
  <si>
    <t>Аввакумова Екатерина</t>
  </si>
  <si>
    <t>Андреева Василиса</t>
  </si>
  <si>
    <t>Аюпова Мария</t>
  </si>
  <si>
    <t>Балабанова Анастасия</t>
  </si>
  <si>
    <t>Белова Карина</t>
  </si>
  <si>
    <t>Беляева Полина</t>
  </si>
  <si>
    <t>Бояршинова Злата</t>
  </si>
  <si>
    <t>Бражникова Полина</t>
  </si>
  <si>
    <t>Бурдина Ева</t>
  </si>
  <si>
    <t>Быкова Виктория</t>
  </si>
  <si>
    <t>Василенко Анна</t>
  </si>
  <si>
    <t>Вдовенко Александра</t>
  </si>
  <si>
    <t>Верхова Злата</t>
  </si>
  <si>
    <t>Голузина Ева</t>
  </si>
  <si>
    <t>Гребенкина Евгения</t>
  </si>
  <si>
    <t>Дубовкина Анна</t>
  </si>
  <si>
    <t>Дубовкина Виктория</t>
  </si>
  <si>
    <t>Истомина Алиса</t>
  </si>
  <si>
    <t>Казымова Каролина</t>
  </si>
  <si>
    <t>Кайгородова Валерия</t>
  </si>
  <si>
    <t>Килина Злата</t>
  </si>
  <si>
    <t>Колесникова Алисия</t>
  </si>
  <si>
    <t>Колпакова Арина</t>
  </si>
  <si>
    <t>Кондратенко Анастасия</t>
  </si>
  <si>
    <t>Коротаева Софья</t>
  </si>
  <si>
    <t>Костарева Анна</t>
  </si>
  <si>
    <t>Кочешова Кристина</t>
  </si>
  <si>
    <t>Кузнецова Софья</t>
  </si>
  <si>
    <t>Культина Наталья</t>
  </si>
  <si>
    <t>Курочкина Анна</t>
  </si>
  <si>
    <t>Лазукова Надежда</t>
  </si>
  <si>
    <t>Кунгур</t>
  </si>
  <si>
    <t>Ланина Галина</t>
  </si>
  <si>
    <t>Лесникова Виктория</t>
  </si>
  <si>
    <t>Лукманова Дарья</t>
  </si>
  <si>
    <t>Минехузина Камилла</t>
  </si>
  <si>
    <t>Найданова Елена</t>
  </si>
  <si>
    <t>Неволина Кира</t>
  </si>
  <si>
    <t>Никитина Полина</t>
  </si>
  <si>
    <t>Палкина Елизавета</t>
  </si>
  <si>
    <t>Петухова Ярослава</t>
  </si>
  <si>
    <t>Поздеева Виктория</t>
  </si>
  <si>
    <t>Ремизова Полина</t>
  </si>
  <si>
    <t>Рубцова Мария</t>
  </si>
  <si>
    <t>Рукавишникова Валерия</t>
  </si>
  <si>
    <t>Рылова Ольга</t>
  </si>
  <si>
    <t>Савинкова Александра</t>
  </si>
  <si>
    <t>Савкова Надежда</t>
  </si>
  <si>
    <t>Садыкова Карина</t>
  </si>
  <si>
    <t>Сафарова Екатерина</t>
  </si>
  <si>
    <t>Сергеева Полина</t>
  </si>
  <si>
    <t>Сидорова Анна</t>
  </si>
  <si>
    <t>Соколова Лада</t>
  </si>
  <si>
    <t>Солопова Наталья</t>
  </si>
  <si>
    <t>Султанова Алеся</t>
  </si>
  <si>
    <t>Тетерина Анастасия</t>
  </si>
  <si>
    <t>Титова Дарья</t>
  </si>
  <si>
    <t>Ткаченко Вероника</t>
  </si>
  <si>
    <t>Уткина Вероника</t>
  </si>
  <si>
    <t>Хамитова София</t>
  </si>
  <si>
    <t>Цыгвинцева Елизавета</t>
  </si>
  <si>
    <t>Шутикова Марина</t>
  </si>
  <si>
    <t>Щербакова Дарья</t>
  </si>
  <si>
    <t>Южанина Снежана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</si>
</sst>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04"/>
      <scheme val="minor"/>
    </font>
    <font>
      <sz val="9"/>
      <color theme="1"/>
      <name val="Franklin Gothic Medium"/>
      <family val="2"/>
      <charset val="204"/>
    </font>
    <font>
      <sz val="9"/>
      <color theme="2" tint="-0.249977111117893"/>
      <name val="Franklin Gothic Medium"/>
      <family val="2"/>
      <charset val="204"/>
    </font>
    <font>
      <b/>
      <sz val="9"/>
      <color theme="0"/>
      <name val="Franklin Gothic Medium"/>
      <family val="2"/>
      <charset val="204"/>
    </font>
    <font>
      <b/>
      <sz val="14"/>
      <color theme="0"/>
      <name val="Franklin Gothic Medium"/>
      <family val="2"/>
      <charset val="204"/>
    </font>
    <font>
      <b/>
      <u/>
      <sz val="14"/>
      <color theme="0"/>
      <name val="Franklin Gothic Medium"/>
      <family val="2"/>
      <charset val="204"/>
    </font>
    <font>
      <sz val="9"/>
      <color rgb="FF0070C0"/>
      <name val="Franklin Gothic Medium"/>
      <family val="2"/>
      <charset val="204"/>
    </font>
    <font>
      <sz val="12"/>
      <color theme="8" tint="-0.499984740745262"/>
      <name val="Arial Narrow"/>
      <family val="2"/>
      <charset val="204"/>
    </font>
    <font>
      <b/>
      <sz val="12"/>
      <color theme="8" tint="-0.499984740745262"/>
      <name val="Arial Narrow"/>
      <family val="2"/>
      <charset val="204"/>
    </font>
    <font>
      <b/>
      <sz val="14"/>
      <color theme="8" tint="-0.499984740745262"/>
      <name val="Arial Narrow"/>
      <family val="2"/>
      <charset val="204"/>
    </font>
    <font>
      <sz val="11"/>
      <color theme="1"/>
      <name val="Arial Narrow"/>
      <family val="2"/>
      <charset val="204"/>
    </font>
    <font>
      <b/>
      <sz val="12"/>
      <color theme="0"/>
      <name val="Arial Narrow"/>
      <family val="2"/>
      <charset val="204"/>
    </font>
    <font>
      <sz val="11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rgb="FF4F81BD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shrinkToFit="1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1" fontId="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shrinkToFit="1"/>
    </xf>
    <xf numFmtId="3" fontId="1" fillId="0" borderId="0" xfId="0" applyNumberFormat="1" applyFont="1"/>
    <xf numFmtId="0" fontId="2" fillId="0" borderId="0" xfId="0" applyFont="1"/>
    <xf numFmtId="14" fontId="1" fillId="0" borderId="0" xfId="0" applyNumberFormat="1" applyFont="1"/>
    <xf numFmtId="0" fontId="10" fillId="0" borderId="1" xfId="0" applyFont="1" applyBorder="1" applyAlignment="1">
      <alignment horizontal="center"/>
    </xf>
    <xf numFmtId="14" fontId="10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0" fillId="0" borderId="0" xfId="0" applyFont="1"/>
    <xf numFmtId="14" fontId="10" fillId="0" borderId="0" xfId="0" applyNumberFormat="1" applyFont="1"/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1">
    <cellStyle name="Обычный" xfId="0" builtinId="0"/>
  </cellStyles>
  <dxfs count="5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family val="2"/>
        <charset val="204"/>
        <scheme val="none"/>
      </font>
      <numFmt numFmtId="4" formatCode="#,##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 Narrow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family val="2"/>
        <charset val="204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family val="2"/>
        <charset val="204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family val="2"/>
        <charset val="204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family val="2"/>
        <charset val="204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 outline="0">
        <top style="medium">
          <color rgb="FF4F81BD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 outline="0">
        <bottom style="medium">
          <color rgb="FF4F81BD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70C0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rgb="FF0070C0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1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alignment horizontal="center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70C0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rgb="FF0070C0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numFmt numFmtId="3" formatCode="#,##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1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alignment horizontal="center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Franklin Gothic Medium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7B04E8-C3C1-4117-86A7-D78182B8A985}" name="Таблица794" displayName="Таблица794" ref="A1:I178" insertRowShift="1" headerRowDxfId="53" dataDxfId="52">
  <autoFilter ref="A1:I178" xr:uid="{00000000-0009-0000-0100-000003000000}"/>
  <sortState xmlns:xlrd2="http://schemas.microsoft.com/office/spreadsheetml/2017/richdata2" ref="A2:I178">
    <sortCondition descending="1" ref="E1:E178"/>
  </sortState>
  <tableColumns count="9">
    <tableColumn id="1" xr3:uid="{711CA395-4848-4054-88F2-B34294F6D08A}" name="id" totalsRowLabel="2307" dataDxfId="51" totalsRowDxfId="50"/>
    <tableColumn id="8" xr3:uid="{571EEC33-AF4C-45EE-B804-6553CF431674}" name="Столбец1" dataDxfId="49" totalsRowDxfId="48"/>
    <tableColumn id="9" xr3:uid="{5429C552-DD48-43AA-9D40-C5D13B3AA378}" name="Порядковый номер в рейтинге" dataDxfId="47" totalsRowDxfId="46">
      <calculatedColumnFormula>IF(ISBLANK(Таблица794[[#This Row],[id]]),"",_xlfn.RANK.EQ(Таблица794[[#This Row],[Рейтинг]],Таблица794[Рейтинг]))</calculatedColumnFormula>
    </tableColumn>
    <tableColumn id="2" xr3:uid="{7908B227-D0DD-4184-9E26-D8EF92210F32}" name="Фамилия Имя" dataDxfId="45" totalsRowDxfId="44"/>
    <tableColumn id="3" xr3:uid="{E4B21213-2314-4560-B233-086AC03C58A6}" name="Рейтинг" dataDxfId="43" totalsRowDxfId="42"/>
    <tableColumn id="4" xr3:uid="{FDC6AB99-E0BA-4408-8EEB-466ECD6182A1}" name="Дата рождения" dataDxfId="41" totalsRowDxfId="40"/>
    <tableColumn id="5" xr3:uid="{97EF73B5-47DB-460F-B70B-2D1F57631966}" name="Населенный пункт" dataDxfId="39" totalsRowDxfId="38"/>
    <tableColumn id="6" xr3:uid="{A13E01CE-02F3-42F1-B7BF-17C88124EFBD}" name="Взнос в ФНТПК" dataDxfId="37" totalsRowDxfId="36"/>
    <tableColumn id="7" xr3:uid="{BD6D54CC-E8A6-45D5-B65E-E540ED49F067}" name="1" totalsRowFunction="count" dataDxfId="35" totalsRowDxfId="34">
      <calculatedColumnFormula>Таблица794[[#Headers],[1]]</calculatedColumnFormula>
    </tableColumn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074DF92-DFDB-4D7A-808A-BF552CE442D3}" name="Таблица79" displayName="Таблица79" ref="A1:I64" insertRowShift="1" headerRowDxfId="33" dataDxfId="32">
  <autoFilter ref="A1:I64" xr:uid="{00000000-0009-0000-0100-000008000000}"/>
  <sortState xmlns:xlrd2="http://schemas.microsoft.com/office/spreadsheetml/2017/richdata2" ref="A2:I64">
    <sortCondition descending="1" ref="E1:E64"/>
  </sortState>
  <tableColumns count="9">
    <tableColumn id="1" xr3:uid="{317A9704-DBA6-4FE7-810E-5AC4B1ABB687}" name="id" totalsRowLabel="2307" dataDxfId="31" totalsRowDxfId="30"/>
    <tableColumn id="8" xr3:uid="{6AA9EC52-0653-40A5-8E24-062B2CA62512}" name="Столбец1" dataDxfId="29" totalsRowDxfId="28"/>
    <tableColumn id="9" xr3:uid="{71F83CC4-3555-4C05-A9CD-B7022DCBE471}" name="Порядковый номер в рейтинге" dataDxfId="27" totalsRowDxfId="26">
      <calculatedColumnFormula>IF(ISBLANK(Таблица79[[#This Row],[id]]),"",_xlfn.RANK.EQ(Таблица79[[#This Row],[Рейтинг]],Таблица79[Рейтинг]))</calculatedColumnFormula>
    </tableColumn>
    <tableColumn id="2" xr3:uid="{98289273-8FD3-4357-86DD-B56047BC8FDE}" name="Фамилия Имя" dataDxfId="25" totalsRowDxfId="24"/>
    <tableColumn id="3" xr3:uid="{7AC6C85C-50A9-4877-A9E5-73329DB43C1D}" name="Рейтинг" dataDxfId="23" totalsRowDxfId="22"/>
    <tableColumn id="4" xr3:uid="{7253448D-60C9-43C2-B3B0-F49BD44C9464}" name="Дата рождения" dataDxfId="21" totalsRowDxfId="20"/>
    <tableColumn id="5" xr3:uid="{2DADCC62-6569-4390-A8D1-F9F61ABB73F0}" name="Населенный пункт" dataDxfId="19" totalsRowDxfId="18"/>
    <tableColumn id="6" xr3:uid="{77A77BC1-5EF7-4D75-BAB0-EBE354F06BE9}" name="Взнос в ФНТПК" dataDxfId="17" totalsRowDxfId="16"/>
    <tableColumn id="7" xr3:uid="{5BE71B72-19B2-47D7-A493-B8B7178A27D9}" name="1" totalsRowFunction="count" dataDxfId="15" totalsRowDxfId="14">
      <calculatedColumnFormula>Таблица79[[#Headers],[1]]</calculatedColumnFormula>
    </tableColumn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F44AF7D-823D-4D01-9E2D-690CAF01809C}" name="Таблица43" displayName="Таблица43" ref="A4:E10" totalsRowShown="0" headerRowDxfId="13" dataDxfId="11" headerRowBorderDxfId="12" tableBorderDxfId="10">
  <autoFilter ref="A4:E10" xr:uid="{00000000-0009-0000-0100-000002000000}"/>
  <sortState xmlns:xlrd2="http://schemas.microsoft.com/office/spreadsheetml/2017/richdata2" ref="A5:E10">
    <sortCondition ref="C4:C10"/>
  </sortState>
  <tableColumns count="5">
    <tableColumn id="1" xr3:uid="{7595DA6F-17E7-470D-AB1B-5F11AF5836E6}" name="№ п/п" dataDxfId="9" totalsRowDxfId="8"/>
    <tableColumn id="2" xr3:uid="{316C45CF-A0B4-43E1-8CE2-57873C323711}" name="Наименование турнира" dataDxfId="7" totalsRowDxfId="6"/>
    <tableColumn id="3" xr3:uid="{0FB36FCF-374D-40AD-A3D1-2B3D5901336C}" name="Время проведения" dataDxfId="5" totalsRowDxfId="4"/>
    <tableColumn id="4" xr3:uid="{F4322CDE-3EDE-418B-A946-5FC57EF9BA28}" name="Место проведения" dataDxfId="3" totalsRowDxfId="2"/>
    <tableColumn id="5" xr3:uid="{C604E51C-3FA6-42B3-AE73-115F04D3985A}" name="Коэф-т" dataDxfId="1" totalsRowDxfId="0"/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6B8B7-C908-419B-A235-14E53DEA431C}">
  <sheetPr>
    <tabColor rgb="FF00B0F0"/>
  </sheetPr>
  <dimension ref="A1:M472"/>
  <sheetViews>
    <sheetView view="pageBreakPreview" topLeftCell="C1" zoomScale="70" zoomScaleNormal="100" zoomScaleSheetLayoutView="70" workbookViewId="0">
      <selection activeCell="D7" sqref="D7"/>
    </sheetView>
  </sheetViews>
  <sheetFormatPr defaultRowHeight="12.6" outlineLevelCol="1" x14ac:dyDescent="0.3"/>
  <cols>
    <col min="1" max="2" width="8.88671875" style="12" hidden="1" customWidth="1" outlineLevel="1"/>
    <col min="3" max="3" width="12.21875" style="12" customWidth="1" collapsed="1"/>
    <col min="4" max="4" width="27.6640625" style="13" customWidth="1"/>
    <col min="5" max="5" width="12.5546875" style="14" customWidth="1"/>
    <col min="6" max="6" width="15.44140625" style="12" customWidth="1"/>
    <col min="7" max="7" width="18.77734375" style="12" customWidth="1"/>
    <col min="8" max="8" width="11.88671875" style="12" customWidth="1"/>
    <col min="9" max="9" width="8.88671875" style="15"/>
    <col min="10" max="16384" width="8.88671875" style="12"/>
  </cols>
  <sheetData>
    <row r="1" spans="1:13" s="6" customFormat="1" ht="45.6" customHeight="1" x14ac:dyDescent="0.3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1" t="s">
        <v>5</v>
      </c>
      <c r="G1" s="1" t="s">
        <v>6</v>
      </c>
      <c r="H1" s="2" t="s">
        <v>7</v>
      </c>
      <c r="I1" s="5" t="s">
        <v>8</v>
      </c>
      <c r="K1" s="7"/>
      <c r="L1" s="8"/>
      <c r="M1" s="9"/>
    </row>
    <row r="2" spans="1:13" s="6" customFormat="1" ht="15" customHeight="1" x14ac:dyDescent="0.3">
      <c r="A2" s="1">
        <v>1843</v>
      </c>
      <c r="B2" s="1" t="s">
        <v>21</v>
      </c>
      <c r="C2" s="1">
        <f>IF(ISBLANK(Таблица794[[#This Row],[id]]),"",_xlfn.RANK.EQ(Таблица794[[#This Row],[Рейтинг]],Таблица794[Рейтинг]))</f>
        <v>1</v>
      </c>
      <c r="D2" s="3" t="s">
        <v>22</v>
      </c>
      <c r="E2" s="4">
        <v>1239</v>
      </c>
      <c r="F2" s="10">
        <v>38602</v>
      </c>
      <c r="G2" s="1" t="s">
        <v>23</v>
      </c>
      <c r="H2" s="1" t="s">
        <v>24</v>
      </c>
      <c r="I2" s="11" t="str">
        <f>Таблица794[[#Headers],[1]]</f>
        <v>1</v>
      </c>
    </row>
    <row r="3" spans="1:13" s="6" customFormat="1" ht="15" customHeight="1" x14ac:dyDescent="0.3">
      <c r="A3" s="1">
        <v>199</v>
      </c>
      <c r="B3" s="1" t="s">
        <v>21</v>
      </c>
      <c r="C3" s="1">
        <f>IF(ISBLANK(Таблица794[[#This Row],[id]]),"",_xlfn.RANK.EQ(Таблица794[[#This Row],[Рейтинг]],Таблица794[Рейтинг]))</f>
        <v>2</v>
      </c>
      <c r="D3" s="3" t="s">
        <v>147</v>
      </c>
      <c r="E3" s="4">
        <v>1233</v>
      </c>
      <c r="F3" s="10">
        <v>32680</v>
      </c>
      <c r="G3" s="1" t="s">
        <v>36</v>
      </c>
      <c r="H3" s="1" t="s">
        <v>24</v>
      </c>
      <c r="I3" s="11" t="str">
        <f>Таблица794[[#Headers],[1]]</f>
        <v>1</v>
      </c>
    </row>
    <row r="4" spans="1:13" s="6" customFormat="1" ht="15" customHeight="1" x14ac:dyDescent="0.3">
      <c r="A4" s="1">
        <v>1405</v>
      </c>
      <c r="B4" s="1" t="s">
        <v>21</v>
      </c>
      <c r="C4" s="1">
        <f>IF(ISBLANK(Таблица794[[#This Row],[id]]),"",_xlfn.RANK.EQ(Таблица794[[#This Row],[Рейтинг]],Таблица794[Рейтинг]))</f>
        <v>3</v>
      </c>
      <c r="D4" s="3" t="s">
        <v>56</v>
      </c>
      <c r="E4" s="4">
        <v>1222</v>
      </c>
      <c r="F4" s="10">
        <v>38401</v>
      </c>
      <c r="G4" s="1" t="s">
        <v>26</v>
      </c>
      <c r="H4" s="1" t="s">
        <v>24</v>
      </c>
      <c r="I4" s="11" t="str">
        <f>Таблица794[[#Headers],[1]]</f>
        <v>1</v>
      </c>
    </row>
    <row r="5" spans="1:13" s="6" customFormat="1" ht="15" customHeight="1" x14ac:dyDescent="0.3">
      <c r="A5" s="1">
        <v>1640</v>
      </c>
      <c r="B5" s="1" t="s">
        <v>21</v>
      </c>
      <c r="C5" s="1">
        <f>IF(ISBLANK(Таблица794[[#This Row],[id]]),"",_xlfn.RANK.EQ(Таблица794[[#This Row],[Рейтинг]],Таблица794[Рейтинг]))</f>
        <v>4</v>
      </c>
      <c r="D5" s="3" t="s">
        <v>120</v>
      </c>
      <c r="E5" s="4">
        <v>1208</v>
      </c>
      <c r="F5" s="10">
        <v>37875</v>
      </c>
      <c r="G5" s="1" t="s">
        <v>26</v>
      </c>
      <c r="H5" s="1" t="s">
        <v>24</v>
      </c>
      <c r="I5" s="11" t="str">
        <f>Таблица794[[#Headers],[1]]</f>
        <v>1</v>
      </c>
    </row>
    <row r="6" spans="1:13" s="6" customFormat="1" ht="15" customHeight="1" x14ac:dyDescent="0.3">
      <c r="A6" s="1">
        <v>1821</v>
      </c>
      <c r="B6" s="1" t="s">
        <v>21</v>
      </c>
      <c r="C6" s="1">
        <f>IF(ISBLANK(Таблица794[[#This Row],[id]]),"",_xlfn.RANK.EQ(Таблица794[[#This Row],[Рейтинг]],Таблица794[Рейтинг]))</f>
        <v>5</v>
      </c>
      <c r="D6" s="3" t="s">
        <v>116</v>
      </c>
      <c r="E6" s="4">
        <v>1198</v>
      </c>
      <c r="F6" s="10">
        <v>36957</v>
      </c>
      <c r="G6" s="1" t="s">
        <v>23</v>
      </c>
      <c r="H6" s="1" t="s">
        <v>24</v>
      </c>
      <c r="I6" s="11" t="str">
        <f>Таблица794[[#Headers],[1]]</f>
        <v>1</v>
      </c>
    </row>
    <row r="7" spans="1:13" s="6" customFormat="1" ht="15" customHeight="1" x14ac:dyDescent="0.3">
      <c r="A7" s="1">
        <v>333</v>
      </c>
      <c r="B7" s="1" t="s">
        <v>21</v>
      </c>
      <c r="C7" s="1">
        <f>IF(ISBLANK(Таблица794[[#This Row],[id]]),"",_xlfn.RANK.EQ(Таблица794[[#This Row],[Рейтинг]],Таблица794[Рейтинг]))</f>
        <v>6</v>
      </c>
      <c r="D7" s="3" t="s">
        <v>91</v>
      </c>
      <c r="E7" s="4">
        <v>1153</v>
      </c>
      <c r="F7" s="10">
        <v>27877</v>
      </c>
      <c r="G7" s="1" t="s">
        <v>26</v>
      </c>
      <c r="H7" s="1" t="s">
        <v>24</v>
      </c>
      <c r="I7" s="11" t="str">
        <f>Таблица794[[#Headers],[1]]</f>
        <v>1</v>
      </c>
    </row>
    <row r="8" spans="1:13" s="6" customFormat="1" ht="15" customHeight="1" x14ac:dyDescent="0.3">
      <c r="A8" s="1">
        <v>323</v>
      </c>
      <c r="B8" s="1" t="s">
        <v>21</v>
      </c>
      <c r="C8" s="1">
        <f>IF(ISBLANK(Таблица794[[#This Row],[id]]),"",_xlfn.RANK.EQ(Таблица794[[#This Row],[Рейтинг]],Таблица794[Рейтинг]))</f>
        <v>7</v>
      </c>
      <c r="D8" s="3" t="s">
        <v>194</v>
      </c>
      <c r="E8" s="4">
        <v>1136</v>
      </c>
      <c r="F8" s="10">
        <v>30442</v>
      </c>
      <c r="G8" s="1" t="s">
        <v>36</v>
      </c>
      <c r="H8" s="1" t="s">
        <v>24</v>
      </c>
      <c r="I8" s="11" t="str">
        <f>Таблица794[[#Headers],[1]]</f>
        <v>1</v>
      </c>
    </row>
    <row r="9" spans="1:13" s="6" customFormat="1" ht="15" customHeight="1" x14ac:dyDescent="0.3">
      <c r="A9" s="1">
        <v>2568</v>
      </c>
      <c r="B9" s="1" t="s">
        <v>21</v>
      </c>
      <c r="C9" s="1">
        <f>IF(ISBLANK(Таблица794[[#This Row],[id]]),"",_xlfn.RANK.EQ(Таблица794[[#This Row],[Рейтинг]],Таблица794[Рейтинг]))</f>
        <v>8</v>
      </c>
      <c r="D9" s="3" t="s">
        <v>38</v>
      </c>
      <c r="E9" s="4">
        <v>1118</v>
      </c>
      <c r="F9" s="10">
        <v>32497</v>
      </c>
      <c r="G9" s="1" t="s">
        <v>26</v>
      </c>
      <c r="H9" s="1" t="s">
        <v>24</v>
      </c>
      <c r="I9" s="11" t="str">
        <f>Таблица794[[#Headers],[1]]</f>
        <v>1</v>
      </c>
    </row>
    <row r="10" spans="1:13" s="6" customFormat="1" ht="15" customHeight="1" x14ac:dyDescent="0.3">
      <c r="A10" s="1">
        <v>252</v>
      </c>
      <c r="B10" s="1" t="s">
        <v>21</v>
      </c>
      <c r="C10" s="1">
        <f>IF(ISBLANK(Таблица794[[#This Row],[id]]),"",_xlfn.RANK.EQ(Таблица794[[#This Row],[Рейтинг]],Таблица794[Рейтинг]))</f>
        <v>9</v>
      </c>
      <c r="D10" s="3" t="s">
        <v>54</v>
      </c>
      <c r="E10" s="4">
        <v>1116</v>
      </c>
      <c r="F10" s="10">
        <v>30310</v>
      </c>
      <c r="G10" s="1" t="s">
        <v>26</v>
      </c>
      <c r="H10" s="1" t="s">
        <v>24</v>
      </c>
      <c r="I10" s="11" t="str">
        <f>Таблица794[[#Headers],[1]]</f>
        <v>1</v>
      </c>
    </row>
    <row r="11" spans="1:13" s="6" customFormat="1" ht="15" customHeight="1" x14ac:dyDescent="0.3">
      <c r="A11" s="1">
        <v>224</v>
      </c>
      <c r="B11" s="1" t="s">
        <v>21</v>
      </c>
      <c r="C11" s="1">
        <f>IF(ISBLANK(Таблица794[[#This Row],[id]]),"",_xlfn.RANK.EQ(Таблица794[[#This Row],[Рейтинг]],Таблица794[Рейтинг]))</f>
        <v>9</v>
      </c>
      <c r="D11" s="3" t="s">
        <v>138</v>
      </c>
      <c r="E11" s="4">
        <v>1116</v>
      </c>
      <c r="F11" s="10">
        <v>31179</v>
      </c>
      <c r="G11" s="1" t="s">
        <v>36</v>
      </c>
      <c r="H11" s="1" t="s">
        <v>24</v>
      </c>
      <c r="I11" s="11" t="str">
        <f>Таблица794[[#Headers],[1]]</f>
        <v>1</v>
      </c>
    </row>
    <row r="12" spans="1:13" s="6" customFormat="1" ht="15" customHeight="1" x14ac:dyDescent="0.3">
      <c r="A12" s="1">
        <v>657</v>
      </c>
      <c r="B12" s="1" t="s">
        <v>21</v>
      </c>
      <c r="C12" s="1">
        <f>IF(ISBLANK(Таблица794[[#This Row],[id]]),"",_xlfn.RANK.EQ(Таблица794[[#This Row],[Рейтинг]],Таблица794[Рейтинг]))</f>
        <v>11</v>
      </c>
      <c r="D12" s="3" t="s">
        <v>204</v>
      </c>
      <c r="E12" s="4">
        <v>1102</v>
      </c>
      <c r="F12" s="10">
        <v>31717</v>
      </c>
      <c r="G12" s="1" t="s">
        <v>26</v>
      </c>
      <c r="H12" s="1" t="s">
        <v>24</v>
      </c>
      <c r="I12" s="11" t="str">
        <f>Таблица794[[#Headers],[1]]</f>
        <v>1</v>
      </c>
    </row>
    <row r="13" spans="1:13" s="6" customFormat="1" ht="15" customHeight="1" x14ac:dyDescent="0.3">
      <c r="A13" s="1">
        <v>613</v>
      </c>
      <c r="B13" s="1" t="s">
        <v>21</v>
      </c>
      <c r="C13" s="1">
        <f>IF(ISBLANK(Таблица794[[#This Row],[id]]),"",_xlfn.RANK.EQ(Таблица794[[#This Row],[Рейтинг]],Таблица794[Рейтинг]))</f>
        <v>12</v>
      </c>
      <c r="D13" s="3" t="s">
        <v>142</v>
      </c>
      <c r="E13" s="4">
        <v>1101</v>
      </c>
      <c r="F13" s="10">
        <v>33833</v>
      </c>
      <c r="G13" s="1" t="s">
        <v>26</v>
      </c>
      <c r="H13" s="1" t="s">
        <v>24</v>
      </c>
      <c r="I13" s="11" t="str">
        <f>Таблица794[[#Headers],[1]]</f>
        <v>1</v>
      </c>
    </row>
    <row r="14" spans="1:13" s="6" customFormat="1" ht="15" customHeight="1" x14ac:dyDescent="0.3">
      <c r="A14" s="1">
        <v>470</v>
      </c>
      <c r="B14" s="1" t="s">
        <v>21</v>
      </c>
      <c r="C14" s="1">
        <f>IF(ISBLANK(Таблица794[[#This Row],[id]]),"",_xlfn.RANK.EQ(Таблица794[[#This Row],[Рейтинг]],Таблица794[Рейтинг]))</f>
        <v>13</v>
      </c>
      <c r="D14" s="3" t="s">
        <v>114</v>
      </c>
      <c r="E14" s="4">
        <v>1097</v>
      </c>
      <c r="F14" s="10">
        <v>31392</v>
      </c>
      <c r="G14" s="1" t="s">
        <v>26</v>
      </c>
      <c r="H14" s="1" t="s">
        <v>24</v>
      </c>
      <c r="I14" s="11" t="str">
        <f>Таблица794[[#Headers],[1]]</f>
        <v>1</v>
      </c>
    </row>
    <row r="15" spans="1:13" s="6" customFormat="1" ht="15" customHeight="1" x14ac:dyDescent="0.3">
      <c r="A15" s="1">
        <v>228</v>
      </c>
      <c r="B15" s="1" t="s">
        <v>21</v>
      </c>
      <c r="C15" s="1">
        <f>IF(ISBLANK(Таблица794[[#This Row],[id]]),"",_xlfn.RANK.EQ(Таблица794[[#This Row],[Рейтинг]],Таблица794[Рейтинг]))</f>
        <v>14</v>
      </c>
      <c r="D15" s="3" t="s">
        <v>71</v>
      </c>
      <c r="E15" s="4">
        <v>1091</v>
      </c>
      <c r="F15" s="10">
        <v>29755</v>
      </c>
      <c r="G15" s="1" t="s">
        <v>26</v>
      </c>
      <c r="H15" s="1" t="s">
        <v>24</v>
      </c>
      <c r="I15" s="11" t="str">
        <f>Таблица794[[#Headers],[1]]</f>
        <v>1</v>
      </c>
    </row>
    <row r="16" spans="1:13" s="6" customFormat="1" ht="15" customHeight="1" x14ac:dyDescent="0.3">
      <c r="A16" s="1">
        <v>1618</v>
      </c>
      <c r="B16" s="1" t="s">
        <v>21</v>
      </c>
      <c r="C16" s="1">
        <f>IF(ISBLANK(Таблица794[[#This Row],[id]]),"",_xlfn.RANK.EQ(Таблица794[[#This Row],[Рейтинг]],Таблица794[Рейтинг]))</f>
        <v>15</v>
      </c>
      <c r="D16" s="3" t="s">
        <v>208</v>
      </c>
      <c r="E16" s="4">
        <v>1080</v>
      </c>
      <c r="F16" s="10">
        <v>39098</v>
      </c>
      <c r="G16" s="1" t="s">
        <v>26</v>
      </c>
      <c r="H16" s="1" t="s">
        <v>24</v>
      </c>
      <c r="I16" s="11" t="str">
        <f>Таблица794[[#Headers],[1]]</f>
        <v>1</v>
      </c>
    </row>
    <row r="17" spans="1:9" s="6" customFormat="1" ht="15" customHeight="1" x14ac:dyDescent="0.3">
      <c r="A17" s="1">
        <v>2144</v>
      </c>
      <c r="B17" s="1" t="s">
        <v>21</v>
      </c>
      <c r="C17" s="1">
        <f>IF(ISBLANK(Таблица794[[#This Row],[id]]),"",_xlfn.RANK.EQ(Таблица794[[#This Row],[Рейтинг]],Таблица794[Рейтинг]))</f>
        <v>16</v>
      </c>
      <c r="D17" s="3" t="s">
        <v>200</v>
      </c>
      <c r="E17" s="4">
        <v>987</v>
      </c>
      <c r="F17" s="10">
        <v>40978</v>
      </c>
      <c r="G17" s="1" t="s">
        <v>26</v>
      </c>
      <c r="H17" s="1" t="s">
        <v>24</v>
      </c>
      <c r="I17" s="11" t="str">
        <f>Таблица794[[#Headers],[1]]</f>
        <v>1</v>
      </c>
    </row>
    <row r="18" spans="1:9" s="6" customFormat="1" ht="15" customHeight="1" x14ac:dyDescent="0.3">
      <c r="A18" s="1">
        <v>1332</v>
      </c>
      <c r="B18" s="1" t="s">
        <v>21</v>
      </c>
      <c r="C18" s="1">
        <f>IF(ISBLANK(Таблица794[[#This Row],[id]]),"",_xlfn.RANK.EQ(Таблица794[[#This Row],[Рейтинг]],Таблица794[Рейтинг]))</f>
        <v>17</v>
      </c>
      <c r="D18" s="3" t="s">
        <v>199</v>
      </c>
      <c r="E18" s="4">
        <v>952</v>
      </c>
      <c r="F18" s="10">
        <v>39198</v>
      </c>
      <c r="G18" s="1" t="s">
        <v>26</v>
      </c>
      <c r="H18" s="1" t="s">
        <v>24</v>
      </c>
      <c r="I18" s="11" t="str">
        <f>Таблица794[[#Headers],[1]]</f>
        <v>1</v>
      </c>
    </row>
    <row r="19" spans="1:9" s="6" customFormat="1" ht="15" customHeight="1" x14ac:dyDescent="0.3">
      <c r="A19" s="1">
        <v>20</v>
      </c>
      <c r="B19" s="1" t="s">
        <v>21</v>
      </c>
      <c r="C19" s="1">
        <f>IF(ISBLANK(Таблица794[[#This Row],[id]]),"",_xlfn.RANK.EQ(Таблица794[[#This Row],[Рейтинг]],Таблица794[Рейтинг]))</f>
        <v>18</v>
      </c>
      <c r="D19" s="3" t="s">
        <v>117</v>
      </c>
      <c r="E19" s="4">
        <v>931</v>
      </c>
      <c r="F19" s="10">
        <v>36086</v>
      </c>
      <c r="G19" s="1" t="s">
        <v>26</v>
      </c>
      <c r="H19" s="1" t="s">
        <v>24</v>
      </c>
      <c r="I19" s="11" t="str">
        <f>Таблица794[[#Headers],[1]]</f>
        <v>1</v>
      </c>
    </row>
    <row r="20" spans="1:9" s="6" customFormat="1" ht="15" customHeight="1" x14ac:dyDescent="0.3">
      <c r="A20" s="1">
        <v>1510</v>
      </c>
      <c r="B20" s="1" t="s">
        <v>21</v>
      </c>
      <c r="C20" s="1">
        <f>IF(ISBLANK(Таблица794[[#This Row],[id]]),"",_xlfn.RANK.EQ(Таблица794[[#This Row],[Рейтинг]],Таблица794[Рейтинг]))</f>
        <v>19</v>
      </c>
      <c r="D20" s="3" t="s">
        <v>28</v>
      </c>
      <c r="E20" s="4">
        <v>928</v>
      </c>
      <c r="F20" s="10">
        <v>38040</v>
      </c>
      <c r="G20" s="1" t="s">
        <v>26</v>
      </c>
      <c r="H20" s="1" t="s">
        <v>24</v>
      </c>
      <c r="I20" s="11" t="str">
        <f>Таблица794[[#Headers],[1]]</f>
        <v>1</v>
      </c>
    </row>
    <row r="21" spans="1:9" s="6" customFormat="1" ht="15" customHeight="1" x14ac:dyDescent="0.3">
      <c r="A21" s="1">
        <v>755</v>
      </c>
      <c r="B21" s="1" t="s">
        <v>21</v>
      </c>
      <c r="C21" s="1">
        <f>IF(ISBLANK(Таблица794[[#This Row],[id]]),"",_xlfn.RANK.EQ(Таблица794[[#This Row],[Рейтинг]],Таблица794[Рейтинг]))</f>
        <v>20</v>
      </c>
      <c r="D21" s="3" t="s">
        <v>170</v>
      </c>
      <c r="E21" s="4">
        <v>918</v>
      </c>
      <c r="F21" s="10">
        <v>33543</v>
      </c>
      <c r="G21" s="1" t="s">
        <v>171</v>
      </c>
      <c r="H21" s="1" t="s">
        <v>24</v>
      </c>
      <c r="I21" s="11" t="str">
        <f>Таблица794[[#Headers],[1]]</f>
        <v>1</v>
      </c>
    </row>
    <row r="22" spans="1:9" s="6" customFormat="1" ht="15" customHeight="1" x14ac:dyDescent="0.3">
      <c r="A22" s="1">
        <v>2244</v>
      </c>
      <c r="B22" s="1" t="s">
        <v>21</v>
      </c>
      <c r="C22" s="1">
        <f>IF(ISBLANK(Таблица794[[#This Row],[id]]),"",_xlfn.RANK.EQ(Таблица794[[#This Row],[Рейтинг]],Таблица794[Рейтинг]))</f>
        <v>21</v>
      </c>
      <c r="D22" s="3" t="s">
        <v>127</v>
      </c>
      <c r="E22" s="4">
        <v>902</v>
      </c>
      <c r="F22" s="10">
        <v>32050</v>
      </c>
      <c r="G22" s="1" t="s">
        <v>26</v>
      </c>
      <c r="H22" s="1" t="s">
        <v>24</v>
      </c>
      <c r="I22" s="11" t="str">
        <f>Таблица794[[#Headers],[1]]</f>
        <v>1</v>
      </c>
    </row>
    <row r="23" spans="1:9" s="6" customFormat="1" ht="15" customHeight="1" x14ac:dyDescent="0.3">
      <c r="A23" s="1">
        <v>2982</v>
      </c>
      <c r="B23" s="1" t="s">
        <v>21</v>
      </c>
      <c r="C23" s="1">
        <f>IF(ISBLANK(Таблица794[[#This Row],[id]]),"",_xlfn.RANK.EQ(Таблица794[[#This Row],[Рейтинг]],Таблица794[Рейтинг]))</f>
        <v>22</v>
      </c>
      <c r="D23" s="3" t="s">
        <v>53</v>
      </c>
      <c r="E23" s="4">
        <v>892</v>
      </c>
      <c r="F23" s="10">
        <v>27669</v>
      </c>
      <c r="G23" s="1" t="s">
        <v>26</v>
      </c>
      <c r="H23" s="1" t="s">
        <v>24</v>
      </c>
      <c r="I23" s="11" t="str">
        <f>Таблица794[[#Headers],[1]]</f>
        <v>1</v>
      </c>
    </row>
    <row r="24" spans="1:9" s="6" customFormat="1" ht="15" customHeight="1" x14ac:dyDescent="0.3">
      <c r="A24" s="1">
        <v>2693</v>
      </c>
      <c r="B24" s="1" t="s">
        <v>21</v>
      </c>
      <c r="C24" s="1">
        <f>IF(ISBLANK(Таблица794[[#This Row],[id]]),"",_xlfn.RANK.EQ(Таблица794[[#This Row],[Рейтинг]],Таблица794[Рейтинг]))</f>
        <v>23</v>
      </c>
      <c r="D24" s="3" t="s">
        <v>160</v>
      </c>
      <c r="E24" s="4">
        <v>890</v>
      </c>
      <c r="F24" s="10">
        <v>30924</v>
      </c>
      <c r="G24" s="1" t="s">
        <v>105</v>
      </c>
      <c r="H24" s="1" t="s">
        <v>24</v>
      </c>
      <c r="I24" s="11" t="str">
        <f>Таблица794[[#Headers],[1]]</f>
        <v>1</v>
      </c>
    </row>
    <row r="25" spans="1:9" s="6" customFormat="1" ht="15" customHeight="1" x14ac:dyDescent="0.3">
      <c r="A25" s="1">
        <v>2543</v>
      </c>
      <c r="B25" s="1" t="s">
        <v>21</v>
      </c>
      <c r="C25" s="1">
        <f>IF(ISBLANK(Таблица794[[#This Row],[id]]),"",_xlfn.RANK.EQ(Таблица794[[#This Row],[Рейтинг]],Таблица794[Рейтинг]))</f>
        <v>24</v>
      </c>
      <c r="D25" s="3" t="s">
        <v>168</v>
      </c>
      <c r="E25" s="4">
        <v>889</v>
      </c>
      <c r="F25" s="10">
        <v>33212</v>
      </c>
      <c r="G25" s="1" t="s">
        <v>26</v>
      </c>
      <c r="H25" s="1" t="s">
        <v>24</v>
      </c>
      <c r="I25" s="11" t="str">
        <f>Таблица794[[#Headers],[1]]</f>
        <v>1</v>
      </c>
    </row>
    <row r="26" spans="1:9" s="6" customFormat="1" ht="15" customHeight="1" x14ac:dyDescent="0.3">
      <c r="A26" s="1">
        <v>2555</v>
      </c>
      <c r="B26" s="1" t="s">
        <v>21</v>
      </c>
      <c r="C26" s="1">
        <f>IF(ISBLANK(Таблица794[[#This Row],[id]]),"",_xlfn.RANK.EQ(Таблица794[[#This Row],[Рейтинг]],Таблица794[Рейтинг]))</f>
        <v>25</v>
      </c>
      <c r="D26" s="3" t="s">
        <v>128</v>
      </c>
      <c r="E26" s="4">
        <v>885</v>
      </c>
      <c r="F26" s="10">
        <v>24585</v>
      </c>
      <c r="G26" s="1" t="s">
        <v>26</v>
      </c>
      <c r="H26" s="1" t="s">
        <v>24</v>
      </c>
      <c r="I26" s="11" t="str">
        <f>Таблица794[[#Headers],[1]]</f>
        <v>1</v>
      </c>
    </row>
    <row r="27" spans="1:9" s="6" customFormat="1" ht="15" customHeight="1" x14ac:dyDescent="0.3">
      <c r="A27" s="1">
        <v>2422</v>
      </c>
      <c r="B27" s="1" t="s">
        <v>21</v>
      </c>
      <c r="C27" s="1">
        <f>IF(ISBLANK(Таблица794[[#This Row],[id]]),"",_xlfn.RANK.EQ(Таблица794[[#This Row],[Рейтинг]],Таблица794[Рейтинг]))</f>
        <v>26</v>
      </c>
      <c r="D27" s="3" t="s">
        <v>122</v>
      </c>
      <c r="E27" s="4">
        <v>877</v>
      </c>
      <c r="F27" s="10">
        <v>39905</v>
      </c>
      <c r="G27" s="1" t="s">
        <v>23</v>
      </c>
      <c r="H27" s="1" t="s">
        <v>24</v>
      </c>
      <c r="I27" s="11" t="str">
        <f>Таблица794[[#Headers],[1]]</f>
        <v>1</v>
      </c>
    </row>
    <row r="28" spans="1:9" s="6" customFormat="1" ht="15" customHeight="1" x14ac:dyDescent="0.3">
      <c r="A28" s="1">
        <v>1773</v>
      </c>
      <c r="B28" s="1" t="s">
        <v>21</v>
      </c>
      <c r="C28" s="1">
        <f>IF(ISBLANK(Таблица794[[#This Row],[id]]),"",_xlfn.RANK.EQ(Таблица794[[#This Row],[Рейтинг]],Таблица794[Рейтинг]))</f>
        <v>27</v>
      </c>
      <c r="D28" s="3" t="s">
        <v>119</v>
      </c>
      <c r="E28" s="4">
        <v>857</v>
      </c>
      <c r="F28" s="10">
        <v>30545</v>
      </c>
      <c r="G28" s="1" t="s">
        <v>26</v>
      </c>
      <c r="H28" s="1" t="s">
        <v>24</v>
      </c>
      <c r="I28" s="11" t="str">
        <f>Таблица794[[#Headers],[1]]</f>
        <v>1</v>
      </c>
    </row>
    <row r="29" spans="1:9" s="6" customFormat="1" ht="15" customHeight="1" x14ac:dyDescent="0.3">
      <c r="A29" s="1">
        <v>3019</v>
      </c>
      <c r="B29" s="1" t="s">
        <v>21</v>
      </c>
      <c r="C29" s="1">
        <f>IF(ISBLANK(Таблица794[[#This Row],[id]]),"",_xlfn.RANK.EQ(Таблица794[[#This Row],[Рейтинг]],Таблица794[Рейтинг]))</f>
        <v>28</v>
      </c>
      <c r="D29" s="3" t="s">
        <v>88</v>
      </c>
      <c r="E29" s="4">
        <v>856</v>
      </c>
      <c r="F29" s="10">
        <v>31398</v>
      </c>
      <c r="G29" s="1" t="s">
        <v>26</v>
      </c>
      <c r="H29" s="1" t="s">
        <v>24</v>
      </c>
      <c r="I29" s="11" t="str">
        <f>Таблица794[[#Headers],[1]]</f>
        <v>1</v>
      </c>
    </row>
    <row r="30" spans="1:9" s="6" customFormat="1" ht="15" customHeight="1" x14ac:dyDescent="0.3">
      <c r="A30" s="1">
        <v>4</v>
      </c>
      <c r="B30" s="1" t="s">
        <v>21</v>
      </c>
      <c r="C30" s="1">
        <f>IF(ISBLANK(Таблица794[[#This Row],[id]]),"",_xlfn.RANK.EQ(Таблица794[[#This Row],[Рейтинг]],Таблица794[Рейтинг]))</f>
        <v>29</v>
      </c>
      <c r="D30" s="3" t="s">
        <v>32</v>
      </c>
      <c r="E30" s="4">
        <v>843</v>
      </c>
      <c r="F30" s="10">
        <v>35667</v>
      </c>
      <c r="G30" s="1" t="s">
        <v>26</v>
      </c>
      <c r="H30" s="1" t="s">
        <v>24</v>
      </c>
      <c r="I30" s="11" t="str">
        <f>Таблица794[[#Headers],[1]]</f>
        <v>1</v>
      </c>
    </row>
    <row r="31" spans="1:9" s="6" customFormat="1" ht="15" customHeight="1" x14ac:dyDescent="0.3">
      <c r="A31" s="1">
        <v>2979</v>
      </c>
      <c r="B31" s="1" t="s">
        <v>21</v>
      </c>
      <c r="C31" s="1">
        <f>IF(ISBLANK(Таблица794[[#This Row],[id]]),"",_xlfn.RANK.EQ(Таблица794[[#This Row],[Рейтинг]],Таблица794[Рейтинг]))</f>
        <v>30</v>
      </c>
      <c r="D31" s="3" t="s">
        <v>140</v>
      </c>
      <c r="E31" s="4">
        <v>829</v>
      </c>
      <c r="F31" s="10">
        <v>28157</v>
      </c>
      <c r="G31" s="1" t="s">
        <v>141</v>
      </c>
      <c r="H31" s="1" t="s">
        <v>24</v>
      </c>
      <c r="I31" s="11" t="str">
        <f>Таблица794[[#Headers],[1]]</f>
        <v>1</v>
      </c>
    </row>
    <row r="32" spans="1:9" s="6" customFormat="1" ht="15" customHeight="1" x14ac:dyDescent="0.3">
      <c r="A32" s="1">
        <v>1611</v>
      </c>
      <c r="B32" s="1" t="s">
        <v>21</v>
      </c>
      <c r="C32" s="1">
        <f>IF(ISBLANK(Таблица794[[#This Row],[id]]),"",_xlfn.RANK.EQ(Таблица794[[#This Row],[Рейтинг]],Таблица794[Рейтинг]))</f>
        <v>31</v>
      </c>
      <c r="D32" s="3" t="s">
        <v>209</v>
      </c>
      <c r="E32" s="4">
        <v>808</v>
      </c>
      <c r="F32" s="10">
        <v>38588</v>
      </c>
      <c r="G32" s="1" t="s">
        <v>26</v>
      </c>
      <c r="H32" s="1" t="s">
        <v>24</v>
      </c>
      <c r="I32" s="11" t="str">
        <f>Таблица794[[#Headers],[1]]</f>
        <v>1</v>
      </c>
    </row>
    <row r="33" spans="1:9" s="6" customFormat="1" ht="15" customHeight="1" x14ac:dyDescent="0.3">
      <c r="A33" s="1">
        <v>1985</v>
      </c>
      <c r="B33" s="1" t="s">
        <v>21</v>
      </c>
      <c r="C33" s="1">
        <f>IF(ISBLANK(Таблица794[[#This Row],[id]]),"",_xlfn.RANK.EQ(Таблица794[[#This Row],[Рейтинг]],Таблица794[Рейтинг]))</f>
        <v>32</v>
      </c>
      <c r="D33" s="3" t="s">
        <v>196</v>
      </c>
      <c r="E33" s="4">
        <v>799</v>
      </c>
      <c r="F33" s="10">
        <v>30578</v>
      </c>
      <c r="G33" s="1" t="s">
        <v>197</v>
      </c>
      <c r="H33" s="1" t="s">
        <v>24</v>
      </c>
      <c r="I33" s="11" t="str">
        <f>Таблица794[[#Headers],[1]]</f>
        <v>1</v>
      </c>
    </row>
    <row r="34" spans="1:9" s="6" customFormat="1" ht="15" customHeight="1" x14ac:dyDescent="0.3">
      <c r="A34" s="1">
        <v>1512</v>
      </c>
      <c r="B34" s="1" t="s">
        <v>21</v>
      </c>
      <c r="C34" s="1">
        <f>IF(ISBLANK(Таблица794[[#This Row],[id]]),"",_xlfn.RANK.EQ(Таблица794[[#This Row],[Рейтинг]],Таблица794[Рейтинг]))</f>
        <v>33</v>
      </c>
      <c r="D34" s="3" t="s">
        <v>35</v>
      </c>
      <c r="E34" s="4">
        <v>784</v>
      </c>
      <c r="F34" s="10">
        <v>36777</v>
      </c>
      <c r="G34" s="1" t="s">
        <v>36</v>
      </c>
      <c r="H34" s="1" t="s">
        <v>24</v>
      </c>
      <c r="I34" s="11" t="str">
        <f>Таблица794[[#Headers],[1]]</f>
        <v>1</v>
      </c>
    </row>
    <row r="35" spans="1:9" s="6" customFormat="1" ht="15" customHeight="1" x14ac:dyDescent="0.3">
      <c r="A35" s="1">
        <v>2089</v>
      </c>
      <c r="B35" s="1" t="s">
        <v>21</v>
      </c>
      <c r="C35" s="1">
        <f>IF(ISBLANK(Таблица794[[#This Row],[id]]),"",_xlfn.RANK.EQ(Таблица794[[#This Row],[Рейтинг]],Таблица794[Рейтинг]))</f>
        <v>34</v>
      </c>
      <c r="D35" s="3" t="s">
        <v>177</v>
      </c>
      <c r="E35" s="4">
        <v>761</v>
      </c>
      <c r="F35" s="10">
        <v>40225</v>
      </c>
      <c r="G35" s="1" t="s">
        <v>26</v>
      </c>
      <c r="H35" s="1" t="s">
        <v>24</v>
      </c>
      <c r="I35" s="11" t="str">
        <f>Таблица794[[#Headers],[1]]</f>
        <v>1</v>
      </c>
    </row>
    <row r="36" spans="1:9" s="6" customFormat="1" ht="15" customHeight="1" x14ac:dyDescent="0.3">
      <c r="A36" s="1">
        <v>3022</v>
      </c>
      <c r="B36" s="1" t="s">
        <v>21</v>
      </c>
      <c r="C36" s="1">
        <f>IF(ISBLANK(Таблица794[[#This Row],[id]]),"",_xlfn.RANK.EQ(Таблица794[[#This Row],[Рейтинг]],Таблица794[Рейтинг]))</f>
        <v>35</v>
      </c>
      <c r="D36" s="3" t="s">
        <v>161</v>
      </c>
      <c r="E36" s="4">
        <v>758</v>
      </c>
      <c r="F36" s="10">
        <v>30490</v>
      </c>
      <c r="G36" s="1" t="s">
        <v>26</v>
      </c>
      <c r="H36" s="1" t="s">
        <v>24</v>
      </c>
      <c r="I36" s="11" t="str">
        <f>Таблица794[[#Headers],[1]]</f>
        <v>1</v>
      </c>
    </row>
    <row r="37" spans="1:9" s="6" customFormat="1" ht="15" customHeight="1" x14ac:dyDescent="0.3">
      <c r="A37" s="1">
        <v>781</v>
      </c>
      <c r="B37" s="1" t="s">
        <v>21</v>
      </c>
      <c r="C37" s="1">
        <f>IF(ISBLANK(Таблица794[[#This Row],[id]]),"",_xlfn.RANK.EQ(Таблица794[[#This Row],[Рейтинг]],Таблица794[Рейтинг]))</f>
        <v>36</v>
      </c>
      <c r="D37" s="3" t="s">
        <v>78</v>
      </c>
      <c r="E37" s="4">
        <v>757</v>
      </c>
      <c r="F37" s="10">
        <v>32425</v>
      </c>
      <c r="G37" s="1" t="s">
        <v>26</v>
      </c>
      <c r="H37" s="1" t="s">
        <v>24</v>
      </c>
      <c r="I37" s="11" t="str">
        <f>Таблица794[[#Headers],[1]]</f>
        <v>1</v>
      </c>
    </row>
    <row r="38" spans="1:9" s="6" customFormat="1" ht="15" customHeight="1" x14ac:dyDescent="0.3">
      <c r="A38" s="1">
        <v>2556</v>
      </c>
      <c r="B38" s="1" t="s">
        <v>21</v>
      </c>
      <c r="C38" s="1">
        <f>IF(ISBLANK(Таблица794[[#This Row],[id]]),"",_xlfn.RANK.EQ(Таблица794[[#This Row],[Рейтинг]],Таблица794[Рейтинг]))</f>
        <v>37</v>
      </c>
      <c r="D38" s="3" t="s">
        <v>187</v>
      </c>
      <c r="E38" s="4">
        <v>747</v>
      </c>
      <c r="F38" s="10">
        <v>34996</v>
      </c>
      <c r="G38" s="1" t="s">
        <v>26</v>
      </c>
      <c r="H38" s="1" t="s">
        <v>24</v>
      </c>
      <c r="I38" s="11" t="str">
        <f>Таблица794[[#Headers],[1]]</f>
        <v>1</v>
      </c>
    </row>
    <row r="39" spans="1:9" s="6" customFormat="1" ht="15" customHeight="1" x14ac:dyDescent="0.3">
      <c r="A39" s="1">
        <v>2229</v>
      </c>
      <c r="B39" s="1" t="s">
        <v>21</v>
      </c>
      <c r="C39" s="1">
        <f>IF(ISBLANK(Таблица794[[#This Row],[id]]),"",_xlfn.RANK.EQ(Таблица794[[#This Row],[Рейтинг]],Таблица794[Рейтинг]))</f>
        <v>38</v>
      </c>
      <c r="D39" s="3" t="s">
        <v>68</v>
      </c>
      <c r="E39" s="4">
        <v>735</v>
      </c>
      <c r="F39" s="10">
        <v>40687</v>
      </c>
      <c r="G39" s="1" t="s">
        <v>26</v>
      </c>
      <c r="H39" s="1" t="s">
        <v>24</v>
      </c>
      <c r="I39" s="11" t="str">
        <f>Таблица794[[#Headers],[1]]</f>
        <v>1</v>
      </c>
    </row>
    <row r="40" spans="1:9" s="6" customFormat="1" ht="15" customHeight="1" x14ac:dyDescent="0.3">
      <c r="A40" s="1">
        <v>1109</v>
      </c>
      <c r="B40" s="1" t="s">
        <v>21</v>
      </c>
      <c r="C40" s="1">
        <f>IF(ISBLANK(Таблица794[[#This Row],[id]]),"",_xlfn.RANK.EQ(Таблица794[[#This Row],[Рейтинг]],Таблица794[Рейтинг]))</f>
        <v>39</v>
      </c>
      <c r="D40" s="3" t="s">
        <v>205</v>
      </c>
      <c r="E40" s="4">
        <v>731</v>
      </c>
      <c r="F40" s="10">
        <v>38889</v>
      </c>
      <c r="G40" s="1" t="s">
        <v>206</v>
      </c>
      <c r="H40" s="1" t="s">
        <v>24</v>
      </c>
      <c r="I40" s="11" t="str">
        <f>Таблица794[[#Headers],[1]]</f>
        <v>1</v>
      </c>
    </row>
    <row r="41" spans="1:9" s="6" customFormat="1" ht="15" customHeight="1" x14ac:dyDescent="0.3">
      <c r="A41" s="1">
        <v>1287</v>
      </c>
      <c r="B41" s="1" t="s">
        <v>21</v>
      </c>
      <c r="C41" s="1">
        <f>IF(ISBLANK(Таблица794[[#This Row],[id]]),"",_xlfn.RANK.EQ(Таблица794[[#This Row],[Рейтинг]],Таблица794[Рейтинг]))</f>
        <v>40</v>
      </c>
      <c r="D41" s="3" t="s">
        <v>48</v>
      </c>
      <c r="E41" s="4">
        <v>720</v>
      </c>
      <c r="F41" s="10">
        <v>27135</v>
      </c>
      <c r="G41" s="1" t="s">
        <v>26</v>
      </c>
      <c r="H41" s="1" t="s">
        <v>24</v>
      </c>
      <c r="I41" s="11" t="str">
        <f>Таблица794[[#Headers],[1]]</f>
        <v>1</v>
      </c>
    </row>
    <row r="42" spans="1:9" s="6" customFormat="1" ht="15" customHeight="1" x14ac:dyDescent="0.3">
      <c r="A42" s="1">
        <v>2164</v>
      </c>
      <c r="B42" s="1" t="s">
        <v>21</v>
      </c>
      <c r="C42" s="1">
        <f>IF(ISBLANK(Таблица794[[#This Row],[id]]),"",_xlfn.RANK.EQ(Таблица794[[#This Row],[Рейтинг]],Таблица794[Рейтинг]))</f>
        <v>41</v>
      </c>
      <c r="D42" s="3" t="s">
        <v>162</v>
      </c>
      <c r="E42" s="4">
        <v>712</v>
      </c>
      <c r="F42" s="10">
        <v>41010</v>
      </c>
      <c r="G42" s="1" t="s">
        <v>26</v>
      </c>
      <c r="H42" s="1" t="s">
        <v>24</v>
      </c>
      <c r="I42" s="11" t="str">
        <f>Таблица794[[#Headers],[1]]</f>
        <v>1</v>
      </c>
    </row>
    <row r="43" spans="1:9" s="6" customFormat="1" ht="15" customHeight="1" x14ac:dyDescent="0.3">
      <c r="A43" s="1">
        <v>1381</v>
      </c>
      <c r="B43" s="1" t="s">
        <v>21</v>
      </c>
      <c r="C43" s="1">
        <f>IF(ISBLANK(Таблица794[[#This Row],[id]]),"",_xlfn.RANK.EQ(Таблица794[[#This Row],[Рейтинг]],Таблица794[Рейтинг]))</f>
        <v>42</v>
      </c>
      <c r="D43" s="3" t="s">
        <v>57</v>
      </c>
      <c r="E43" s="4">
        <v>709</v>
      </c>
      <c r="F43" s="10">
        <v>39285</v>
      </c>
      <c r="G43" s="1" t="s">
        <v>26</v>
      </c>
      <c r="H43" s="1" t="s">
        <v>24</v>
      </c>
      <c r="I43" s="11" t="str">
        <f>Таблица794[[#Headers],[1]]</f>
        <v>1</v>
      </c>
    </row>
    <row r="44" spans="1:9" s="6" customFormat="1" ht="15" customHeight="1" x14ac:dyDescent="0.3">
      <c r="A44" s="1">
        <v>1941</v>
      </c>
      <c r="B44" s="1" t="s">
        <v>21</v>
      </c>
      <c r="C44" s="1">
        <f>IF(ISBLANK(Таблица794[[#This Row],[id]]),"",_xlfn.RANK.EQ(Таблица794[[#This Row],[Рейтинг]],Таблица794[Рейтинг]))</f>
        <v>43</v>
      </c>
      <c r="D44" s="3" t="s">
        <v>212</v>
      </c>
      <c r="E44" s="4">
        <v>695</v>
      </c>
      <c r="F44" s="10">
        <v>40171</v>
      </c>
      <c r="G44" s="1" t="s">
        <v>26</v>
      </c>
      <c r="H44" s="1" t="s">
        <v>24</v>
      </c>
      <c r="I44" s="11" t="str">
        <f>Таблица794[[#Headers],[1]]</f>
        <v>1</v>
      </c>
    </row>
    <row r="45" spans="1:9" s="6" customFormat="1" ht="15" customHeight="1" x14ac:dyDescent="0.3">
      <c r="A45" s="1">
        <v>1880</v>
      </c>
      <c r="B45" s="1" t="s">
        <v>21</v>
      </c>
      <c r="C45" s="1">
        <f>IF(ISBLANK(Таблица794[[#This Row],[id]]),"",_xlfn.RANK.EQ(Таблица794[[#This Row],[Рейтинг]],Таблица794[Рейтинг]))</f>
        <v>44</v>
      </c>
      <c r="D45" s="3" t="s">
        <v>65</v>
      </c>
      <c r="E45" s="4">
        <v>694</v>
      </c>
      <c r="F45" s="10">
        <v>31900</v>
      </c>
      <c r="G45" s="1" t="s">
        <v>26</v>
      </c>
      <c r="H45" s="1" t="s">
        <v>24</v>
      </c>
      <c r="I45" s="11" t="str">
        <f>Таблица794[[#Headers],[1]]</f>
        <v>1</v>
      </c>
    </row>
    <row r="46" spans="1:9" s="6" customFormat="1" ht="15" customHeight="1" x14ac:dyDescent="0.3">
      <c r="A46" s="1">
        <v>2580</v>
      </c>
      <c r="B46" s="1" t="s">
        <v>21</v>
      </c>
      <c r="C46" s="1">
        <f>IF(ISBLANK(Таблица794[[#This Row],[id]]),"",_xlfn.RANK.EQ(Таблица794[[#This Row],[Рейтинг]],Таблица794[Рейтинг]))</f>
        <v>45</v>
      </c>
      <c r="D46" s="3" t="s">
        <v>174</v>
      </c>
      <c r="E46" s="4">
        <v>678</v>
      </c>
      <c r="F46" s="10">
        <v>30605</v>
      </c>
      <c r="G46" s="1" t="s">
        <v>175</v>
      </c>
      <c r="H46" s="1" t="s">
        <v>24</v>
      </c>
      <c r="I46" s="11" t="str">
        <f>Таблица794[[#Headers],[1]]</f>
        <v>1</v>
      </c>
    </row>
    <row r="47" spans="1:9" s="6" customFormat="1" ht="15" customHeight="1" x14ac:dyDescent="0.3">
      <c r="A47" s="1">
        <v>2169</v>
      </c>
      <c r="B47" s="1" t="s">
        <v>21</v>
      </c>
      <c r="C47" s="1">
        <f>IF(ISBLANK(Таблица794[[#This Row],[id]]),"",_xlfn.RANK.EQ(Таблица794[[#This Row],[Рейтинг]],Таблица794[Рейтинг]))</f>
        <v>45</v>
      </c>
      <c r="D47" s="3" t="s">
        <v>207</v>
      </c>
      <c r="E47" s="4">
        <v>678</v>
      </c>
      <c r="F47" s="10">
        <v>40362</v>
      </c>
      <c r="G47" s="1" t="s">
        <v>26</v>
      </c>
      <c r="H47" s="1" t="s">
        <v>24</v>
      </c>
      <c r="I47" s="11" t="str">
        <f>Таблица794[[#Headers],[1]]</f>
        <v>1</v>
      </c>
    </row>
    <row r="48" spans="1:9" s="6" customFormat="1" ht="15" customHeight="1" x14ac:dyDescent="0.3">
      <c r="A48" s="1">
        <v>1421</v>
      </c>
      <c r="B48" s="1" t="s">
        <v>21</v>
      </c>
      <c r="C48" s="1">
        <f>IF(ISBLANK(Таблица794[[#This Row],[id]]),"",_xlfn.RANK.EQ(Таблица794[[#This Row],[Рейтинг]],Таблица794[Рейтинг]))</f>
        <v>47</v>
      </c>
      <c r="D48" s="3" t="s">
        <v>61</v>
      </c>
      <c r="E48" s="4">
        <v>677</v>
      </c>
      <c r="F48" s="10">
        <v>20463</v>
      </c>
      <c r="G48" s="1" t="s">
        <v>26</v>
      </c>
      <c r="H48" s="1" t="s">
        <v>24</v>
      </c>
      <c r="I48" s="11" t="str">
        <f>Таблица794[[#Headers],[1]]</f>
        <v>1</v>
      </c>
    </row>
    <row r="49" spans="1:9" s="6" customFormat="1" ht="15" customHeight="1" x14ac:dyDescent="0.3">
      <c r="A49" s="1">
        <v>2088</v>
      </c>
      <c r="B49" s="1" t="s">
        <v>21</v>
      </c>
      <c r="C49" s="1">
        <f>IF(ISBLANK(Таблица794[[#This Row],[id]]),"",_xlfn.RANK.EQ(Таблица794[[#This Row],[Рейтинг]],Таблица794[Рейтинг]))</f>
        <v>48</v>
      </c>
      <c r="D49" s="3" t="s">
        <v>164</v>
      </c>
      <c r="E49" s="4">
        <v>673</v>
      </c>
      <c r="F49" s="10">
        <v>40571</v>
      </c>
      <c r="G49" s="1" t="s">
        <v>26</v>
      </c>
      <c r="H49" s="1" t="s">
        <v>24</v>
      </c>
      <c r="I49" s="11" t="str">
        <f>Таблица794[[#Headers],[1]]</f>
        <v>1</v>
      </c>
    </row>
    <row r="50" spans="1:9" s="6" customFormat="1" ht="15" customHeight="1" x14ac:dyDescent="0.3">
      <c r="A50" s="1">
        <v>780</v>
      </c>
      <c r="B50" s="1" t="s">
        <v>21</v>
      </c>
      <c r="C50" s="1">
        <f>IF(ISBLANK(Таблица794[[#This Row],[id]]),"",_xlfn.RANK.EQ(Таблица794[[#This Row],[Рейтинг]],Таблица794[Рейтинг]))</f>
        <v>49</v>
      </c>
      <c r="D50" s="3" t="s">
        <v>40</v>
      </c>
      <c r="E50" s="4">
        <v>671</v>
      </c>
      <c r="F50" s="10">
        <v>22973</v>
      </c>
      <c r="G50" s="1" t="s">
        <v>26</v>
      </c>
      <c r="H50" s="1" t="s">
        <v>24</v>
      </c>
      <c r="I50" s="11" t="str">
        <f>Таблица794[[#Headers],[1]]</f>
        <v>1</v>
      </c>
    </row>
    <row r="51" spans="1:9" s="6" customFormat="1" ht="15" customHeight="1" x14ac:dyDescent="0.3">
      <c r="A51" s="1">
        <v>1055</v>
      </c>
      <c r="B51" s="1" t="s">
        <v>21</v>
      </c>
      <c r="C51" s="1">
        <f>IF(ISBLANK(Таблица794[[#This Row],[id]]),"",_xlfn.RANK.EQ(Таблица794[[#This Row],[Рейтинг]],Таблица794[Рейтинг]))</f>
        <v>49</v>
      </c>
      <c r="D51" s="3" t="s">
        <v>55</v>
      </c>
      <c r="E51" s="4">
        <v>671</v>
      </c>
      <c r="F51" s="10">
        <v>38984</v>
      </c>
      <c r="G51" s="1" t="s">
        <v>26</v>
      </c>
      <c r="H51" s="1" t="s">
        <v>24</v>
      </c>
      <c r="I51" s="11" t="str">
        <f>Таблица794[[#Headers],[1]]</f>
        <v>1</v>
      </c>
    </row>
    <row r="52" spans="1:9" s="6" customFormat="1" ht="15" customHeight="1" x14ac:dyDescent="0.3">
      <c r="A52" s="1">
        <v>2696</v>
      </c>
      <c r="B52" s="1" t="s">
        <v>21</v>
      </c>
      <c r="C52" s="1">
        <f>IF(ISBLANK(Таблица794[[#This Row],[id]]),"",_xlfn.RANK.EQ(Таблица794[[#This Row],[Рейтинг]],Таблица794[Рейтинг]))</f>
        <v>51</v>
      </c>
      <c r="D52" s="3" t="s">
        <v>202</v>
      </c>
      <c r="E52" s="4">
        <v>665</v>
      </c>
      <c r="F52" s="10">
        <v>27708</v>
      </c>
      <c r="G52" s="1" t="s">
        <v>26</v>
      </c>
      <c r="H52" s="1" t="s">
        <v>24</v>
      </c>
      <c r="I52" s="11" t="str">
        <f>Таблица794[[#Headers],[1]]</f>
        <v>1</v>
      </c>
    </row>
    <row r="53" spans="1:9" s="6" customFormat="1" ht="15" customHeight="1" x14ac:dyDescent="0.3">
      <c r="A53" s="1">
        <v>2546</v>
      </c>
      <c r="B53" s="1" t="s">
        <v>21</v>
      </c>
      <c r="C53" s="1">
        <f>IF(ISBLANK(Таблица794[[#This Row],[id]]),"",_xlfn.RANK.EQ(Таблица794[[#This Row],[Рейтинг]],Таблица794[Рейтинг]))</f>
        <v>52</v>
      </c>
      <c r="D53" s="3" t="s">
        <v>49</v>
      </c>
      <c r="E53" s="4">
        <v>660</v>
      </c>
      <c r="F53" s="10">
        <v>26557</v>
      </c>
      <c r="G53" s="1" t="s">
        <v>26</v>
      </c>
      <c r="H53" s="1" t="s">
        <v>24</v>
      </c>
      <c r="I53" s="11" t="str">
        <f>Таблица794[[#Headers],[1]]</f>
        <v>1</v>
      </c>
    </row>
    <row r="54" spans="1:9" ht="15" customHeight="1" x14ac:dyDescent="0.3">
      <c r="A54" s="1">
        <v>1990</v>
      </c>
      <c r="B54" s="1" t="s">
        <v>21</v>
      </c>
      <c r="C54" s="1">
        <f>IF(ISBLANK(Таблица794[[#This Row],[id]]),"",_xlfn.RANK.EQ(Таблица794[[#This Row],[Рейтинг]],Таблица794[Рейтинг]))</f>
        <v>53</v>
      </c>
      <c r="D54" s="3" t="s">
        <v>80</v>
      </c>
      <c r="E54" s="4">
        <v>651</v>
      </c>
      <c r="F54" s="10">
        <v>33370</v>
      </c>
      <c r="G54" s="1" t="s">
        <v>26</v>
      </c>
      <c r="H54" s="1" t="s">
        <v>24</v>
      </c>
      <c r="I54" s="11" t="str">
        <f>Таблица794[[#Headers],[1]]</f>
        <v>1</v>
      </c>
    </row>
    <row r="55" spans="1:9" ht="15" customHeight="1" x14ac:dyDescent="0.3">
      <c r="A55" s="1">
        <v>2881</v>
      </c>
      <c r="B55" s="1" t="s">
        <v>21</v>
      </c>
      <c r="C55" s="1">
        <f>IF(ISBLANK(Таблица794[[#This Row],[id]]),"",_xlfn.RANK.EQ(Таблица794[[#This Row],[Рейтинг]],Таблица794[Рейтинг]))</f>
        <v>54</v>
      </c>
      <c r="D55" s="3" t="s">
        <v>25</v>
      </c>
      <c r="E55" s="4">
        <v>643</v>
      </c>
      <c r="F55" s="10">
        <v>36694</v>
      </c>
      <c r="G55" s="1" t="s">
        <v>26</v>
      </c>
      <c r="H55" s="1" t="s">
        <v>24</v>
      </c>
      <c r="I55" s="11" t="str">
        <f>Таблица794[[#Headers],[1]]</f>
        <v>1</v>
      </c>
    </row>
    <row r="56" spans="1:9" ht="15" customHeight="1" x14ac:dyDescent="0.3">
      <c r="A56" s="1">
        <v>2245</v>
      </c>
      <c r="B56" s="1" t="s">
        <v>21</v>
      </c>
      <c r="C56" s="1">
        <f>IF(ISBLANK(Таблица794[[#This Row],[id]]),"",_xlfn.RANK.EQ(Таблица794[[#This Row],[Рейтинг]],Таблица794[Рейтинг]))</f>
        <v>55</v>
      </c>
      <c r="D56" s="3" t="s">
        <v>136</v>
      </c>
      <c r="E56" s="4">
        <v>638</v>
      </c>
      <c r="F56" s="10">
        <v>40919</v>
      </c>
      <c r="G56" s="1" t="s">
        <v>26</v>
      </c>
      <c r="H56" s="1" t="s">
        <v>24</v>
      </c>
      <c r="I56" s="11" t="str">
        <f>Таблица794[[#Headers],[1]]</f>
        <v>1</v>
      </c>
    </row>
    <row r="57" spans="1:9" ht="15" customHeight="1" x14ac:dyDescent="0.3">
      <c r="A57" s="1">
        <v>2551</v>
      </c>
      <c r="B57" s="1" t="s">
        <v>21</v>
      </c>
      <c r="C57" s="1">
        <f>IF(ISBLANK(Таблица794[[#This Row],[id]]),"",_xlfn.RANK.EQ(Таблица794[[#This Row],[Рейтинг]],Таблица794[Рейтинг]))</f>
        <v>56</v>
      </c>
      <c r="D57" s="3" t="s">
        <v>103</v>
      </c>
      <c r="E57" s="4">
        <v>633</v>
      </c>
      <c r="F57" s="10">
        <v>27160</v>
      </c>
      <c r="G57" s="1" t="s">
        <v>26</v>
      </c>
      <c r="H57" s="1" t="s">
        <v>24</v>
      </c>
      <c r="I57" s="11" t="str">
        <f>Таблица794[[#Headers],[1]]</f>
        <v>1</v>
      </c>
    </row>
    <row r="58" spans="1:9" ht="15" customHeight="1" x14ac:dyDescent="0.3">
      <c r="A58" s="1">
        <v>2223</v>
      </c>
      <c r="B58" s="1" t="s">
        <v>21</v>
      </c>
      <c r="C58" s="1">
        <f>IF(ISBLANK(Таблица794[[#This Row],[id]]),"",_xlfn.RANK.EQ(Таблица794[[#This Row],[Рейтинг]],Таблица794[Рейтинг]))</f>
        <v>57</v>
      </c>
      <c r="D58" s="3" t="s">
        <v>52</v>
      </c>
      <c r="E58" s="4">
        <v>626</v>
      </c>
      <c r="F58" s="10">
        <v>40328</v>
      </c>
      <c r="G58" s="1" t="s">
        <v>26</v>
      </c>
      <c r="H58" s="1" t="s">
        <v>24</v>
      </c>
      <c r="I58" s="11" t="str">
        <f>Таблица794[[#Headers],[1]]</f>
        <v>1</v>
      </c>
    </row>
    <row r="59" spans="1:9" ht="15" customHeight="1" x14ac:dyDescent="0.3">
      <c r="A59" s="1">
        <v>2562</v>
      </c>
      <c r="B59" s="1" t="s">
        <v>21</v>
      </c>
      <c r="C59" s="1">
        <f>IF(ISBLANK(Таблица794[[#This Row],[id]]),"",_xlfn.RANK.EQ(Таблица794[[#This Row],[Рейтинг]],Таблица794[Рейтинг]))</f>
        <v>57</v>
      </c>
      <c r="D59" s="3" t="s">
        <v>188</v>
      </c>
      <c r="E59" s="4">
        <v>626</v>
      </c>
      <c r="F59" s="10">
        <v>30147</v>
      </c>
      <c r="G59" s="1" t="s">
        <v>26</v>
      </c>
      <c r="H59" s="1" t="s">
        <v>24</v>
      </c>
      <c r="I59" s="11" t="str">
        <f>Таблица794[[#Headers],[1]]</f>
        <v>1</v>
      </c>
    </row>
    <row r="60" spans="1:9" ht="15" customHeight="1" x14ac:dyDescent="0.3">
      <c r="A60" s="1">
        <v>2980</v>
      </c>
      <c r="B60" s="1" t="s">
        <v>21</v>
      </c>
      <c r="C60" s="1">
        <f>IF(ISBLANK(Таблица794[[#This Row],[id]]),"",_xlfn.RANK.EQ(Таблица794[[#This Row],[Рейтинг]],Таблица794[Рейтинг]))</f>
        <v>59</v>
      </c>
      <c r="D60" s="3" t="s">
        <v>62</v>
      </c>
      <c r="E60" s="4">
        <v>623</v>
      </c>
      <c r="F60" s="10">
        <v>32074</v>
      </c>
      <c r="G60" s="1" t="s">
        <v>26</v>
      </c>
      <c r="H60" s="1" t="s">
        <v>24</v>
      </c>
      <c r="I60" s="11" t="str">
        <f>Таблица794[[#Headers],[1]]</f>
        <v>1</v>
      </c>
    </row>
    <row r="61" spans="1:9" ht="15" customHeight="1" x14ac:dyDescent="0.3">
      <c r="A61" s="1">
        <v>2552</v>
      </c>
      <c r="B61" s="1" t="s">
        <v>21</v>
      </c>
      <c r="C61" s="1">
        <f>IF(ISBLANK(Таблица794[[#This Row],[id]]),"",_xlfn.RANK.EQ(Таблица794[[#This Row],[Рейтинг]],Таблица794[Рейтинг]))</f>
        <v>59</v>
      </c>
      <c r="D61" s="3" t="s">
        <v>191</v>
      </c>
      <c r="E61" s="4">
        <v>623</v>
      </c>
      <c r="F61" s="10">
        <v>34949</v>
      </c>
      <c r="G61" s="1" t="s">
        <v>26</v>
      </c>
      <c r="H61" s="1" t="s">
        <v>24</v>
      </c>
      <c r="I61" s="11" t="str">
        <f>Таблица794[[#Headers],[1]]</f>
        <v>1</v>
      </c>
    </row>
    <row r="62" spans="1:9" ht="15" customHeight="1" x14ac:dyDescent="0.3">
      <c r="A62" s="1">
        <v>1890</v>
      </c>
      <c r="B62" s="1" t="s">
        <v>21</v>
      </c>
      <c r="C62" s="1">
        <f>IF(ISBLANK(Таблица794[[#This Row],[id]]),"",_xlfn.RANK.EQ(Таблица794[[#This Row],[Рейтинг]],Таблица794[Рейтинг]))</f>
        <v>61</v>
      </c>
      <c r="D62" s="3" t="s">
        <v>37</v>
      </c>
      <c r="E62" s="4">
        <v>620</v>
      </c>
      <c r="F62" s="10">
        <v>27523</v>
      </c>
      <c r="G62" s="1" t="s">
        <v>26</v>
      </c>
      <c r="H62" s="1" t="s">
        <v>24</v>
      </c>
      <c r="I62" s="11" t="str">
        <f>Таблица794[[#Headers],[1]]</f>
        <v>1</v>
      </c>
    </row>
    <row r="63" spans="1:9" ht="15" customHeight="1" x14ac:dyDescent="0.3">
      <c r="A63" s="1">
        <v>2715</v>
      </c>
      <c r="B63" s="1" t="s">
        <v>21</v>
      </c>
      <c r="C63" s="1">
        <f>IF(ISBLANK(Таблица794[[#This Row],[id]]),"",_xlfn.RANK.EQ(Таблица794[[#This Row],[Рейтинг]],Таблица794[Рейтинг]))</f>
        <v>62</v>
      </c>
      <c r="D63" s="3" t="s">
        <v>97</v>
      </c>
      <c r="E63" s="4">
        <v>617</v>
      </c>
      <c r="F63" s="10">
        <v>25462</v>
      </c>
      <c r="G63" s="1" t="s">
        <v>26</v>
      </c>
      <c r="H63" s="1" t="s">
        <v>24</v>
      </c>
      <c r="I63" s="11" t="str">
        <f>Таблица794[[#Headers],[1]]</f>
        <v>1</v>
      </c>
    </row>
    <row r="64" spans="1:9" ht="15" customHeight="1" x14ac:dyDescent="0.3">
      <c r="A64" s="1">
        <v>1166</v>
      </c>
      <c r="B64" s="1" t="s">
        <v>21</v>
      </c>
      <c r="C64" s="1">
        <f>IF(ISBLANK(Таблица794[[#This Row],[id]]),"",_xlfn.RANK.EQ(Таблица794[[#This Row],[Рейтинг]],Таблица794[Рейтинг]))</f>
        <v>63</v>
      </c>
      <c r="D64" s="3" t="s">
        <v>173</v>
      </c>
      <c r="E64" s="4">
        <v>615</v>
      </c>
      <c r="F64" s="10">
        <v>39097</v>
      </c>
      <c r="G64" s="1" t="s">
        <v>26</v>
      </c>
      <c r="H64" s="1" t="s">
        <v>24</v>
      </c>
      <c r="I64" s="11" t="str">
        <f>Таблица794[[#Headers],[1]]</f>
        <v>1</v>
      </c>
    </row>
    <row r="65" spans="1:9" ht="15" customHeight="1" x14ac:dyDescent="0.3">
      <c r="A65" s="1">
        <v>1420</v>
      </c>
      <c r="B65" s="1" t="s">
        <v>21</v>
      </c>
      <c r="C65" s="1">
        <f>IF(ISBLANK(Таблица794[[#This Row],[id]]),"",_xlfn.RANK.EQ(Таблица794[[#This Row],[Рейтинг]],Таблица794[Рейтинг]))</f>
        <v>64</v>
      </c>
      <c r="D65" s="3" t="s">
        <v>130</v>
      </c>
      <c r="E65" s="4">
        <v>614</v>
      </c>
      <c r="F65" s="10">
        <v>29582</v>
      </c>
      <c r="G65" s="1" t="s">
        <v>26</v>
      </c>
      <c r="H65" s="1" t="s">
        <v>24</v>
      </c>
      <c r="I65" s="11" t="str">
        <f>Таблица794[[#Headers],[1]]</f>
        <v>1</v>
      </c>
    </row>
    <row r="66" spans="1:9" ht="15" customHeight="1" x14ac:dyDescent="0.3">
      <c r="A66" s="1">
        <v>2866</v>
      </c>
      <c r="B66" s="1" t="s">
        <v>21</v>
      </c>
      <c r="C66" s="1">
        <f>IF(ISBLANK(Таблица794[[#This Row],[id]]),"",_xlfn.RANK.EQ(Таблица794[[#This Row],[Рейтинг]],Таблица794[Рейтинг]))</f>
        <v>65</v>
      </c>
      <c r="D66" s="3" t="s">
        <v>154</v>
      </c>
      <c r="E66" s="4">
        <v>608</v>
      </c>
      <c r="F66" s="10">
        <v>30831</v>
      </c>
      <c r="G66" s="1" t="s">
        <v>26</v>
      </c>
      <c r="H66" s="1" t="s">
        <v>24</v>
      </c>
      <c r="I66" s="11" t="str">
        <f>Таблица794[[#Headers],[1]]</f>
        <v>1</v>
      </c>
    </row>
    <row r="67" spans="1:9" ht="15" customHeight="1" x14ac:dyDescent="0.3">
      <c r="A67" s="1">
        <v>2865</v>
      </c>
      <c r="B67" s="1" t="s">
        <v>21</v>
      </c>
      <c r="C67" s="1">
        <f>IF(ISBLANK(Таблица794[[#This Row],[id]]),"",_xlfn.RANK.EQ(Таблица794[[#This Row],[Рейтинг]],Таблица794[Рейтинг]))</f>
        <v>66</v>
      </c>
      <c r="D67" s="3" t="s">
        <v>107</v>
      </c>
      <c r="E67" s="4">
        <v>604</v>
      </c>
      <c r="F67" s="10">
        <v>30018</v>
      </c>
      <c r="G67" s="1" t="s">
        <v>26</v>
      </c>
      <c r="H67" s="1" t="s">
        <v>24</v>
      </c>
      <c r="I67" s="11" t="str">
        <f>Таблица794[[#Headers],[1]]</f>
        <v>1</v>
      </c>
    </row>
    <row r="68" spans="1:9" ht="15" customHeight="1" x14ac:dyDescent="0.3">
      <c r="A68" s="1">
        <v>2208</v>
      </c>
      <c r="B68" s="1" t="s">
        <v>21</v>
      </c>
      <c r="C68" s="1">
        <f>IF(ISBLANK(Таблица794[[#This Row],[id]]),"",_xlfn.RANK.EQ(Таблица794[[#This Row],[Рейтинг]],Таблица794[Рейтинг]))</f>
        <v>67</v>
      </c>
      <c r="D68" s="3" t="s">
        <v>44</v>
      </c>
      <c r="E68" s="4">
        <v>599</v>
      </c>
      <c r="F68" s="10">
        <v>39339</v>
      </c>
      <c r="G68" s="1" t="s">
        <v>45</v>
      </c>
      <c r="H68" s="1" t="s">
        <v>24</v>
      </c>
      <c r="I68" s="11" t="str">
        <f>Таблица794[[#Headers],[1]]</f>
        <v>1</v>
      </c>
    </row>
    <row r="69" spans="1:9" ht="15" customHeight="1" x14ac:dyDescent="0.3">
      <c r="A69" s="1">
        <v>2840</v>
      </c>
      <c r="B69" s="1" t="s">
        <v>21</v>
      </c>
      <c r="C69" s="1">
        <f>IF(ISBLANK(Таблица794[[#This Row],[id]]),"",_xlfn.RANK.EQ(Таблица794[[#This Row],[Рейтинг]],Таблица794[Рейтинг]))</f>
        <v>68</v>
      </c>
      <c r="D69" s="3" t="s">
        <v>33</v>
      </c>
      <c r="E69" s="4">
        <v>597</v>
      </c>
      <c r="F69" s="10">
        <v>33596</v>
      </c>
      <c r="G69" s="1" t="s">
        <v>26</v>
      </c>
      <c r="H69" s="1" t="s">
        <v>24</v>
      </c>
      <c r="I69" s="11" t="str">
        <f>Таблица794[[#Headers],[1]]</f>
        <v>1</v>
      </c>
    </row>
    <row r="70" spans="1:9" ht="15" customHeight="1" x14ac:dyDescent="0.3">
      <c r="A70" s="1">
        <v>1942</v>
      </c>
      <c r="B70" s="1" t="s">
        <v>21</v>
      </c>
      <c r="C70" s="1">
        <f>IF(ISBLANK(Таблица794[[#This Row],[id]]),"",_xlfn.RANK.EQ(Таблица794[[#This Row],[Рейтинг]],Таблица794[Рейтинг]))</f>
        <v>69</v>
      </c>
      <c r="D70" s="3" t="s">
        <v>58</v>
      </c>
      <c r="E70" s="4">
        <v>595</v>
      </c>
      <c r="F70" s="10">
        <v>30811</v>
      </c>
      <c r="G70" s="1" t="s">
        <v>26</v>
      </c>
      <c r="H70" s="1" t="s">
        <v>24</v>
      </c>
      <c r="I70" s="11" t="str">
        <f>Таблица794[[#Headers],[1]]</f>
        <v>1</v>
      </c>
    </row>
    <row r="71" spans="1:9" ht="15" customHeight="1" x14ac:dyDescent="0.3">
      <c r="A71" s="1">
        <v>2335</v>
      </c>
      <c r="B71" s="1" t="s">
        <v>21</v>
      </c>
      <c r="C71" s="1">
        <f>IF(ISBLANK(Таблица794[[#This Row],[id]]),"",_xlfn.RANK.EQ(Таблица794[[#This Row],[Рейтинг]],Таблица794[Рейтинг]))</f>
        <v>69</v>
      </c>
      <c r="D71" s="3" t="s">
        <v>108</v>
      </c>
      <c r="E71" s="4">
        <v>595</v>
      </c>
      <c r="F71" s="10">
        <v>40030</v>
      </c>
      <c r="G71" s="1" t="s">
        <v>26</v>
      </c>
      <c r="H71" s="1" t="s">
        <v>24</v>
      </c>
      <c r="I71" s="11" t="str">
        <f>Таблица794[[#Headers],[1]]</f>
        <v>1</v>
      </c>
    </row>
    <row r="72" spans="1:9" ht="15" customHeight="1" x14ac:dyDescent="0.3">
      <c r="A72" s="1">
        <v>2553</v>
      </c>
      <c r="B72" s="1" t="s">
        <v>21</v>
      </c>
      <c r="C72" s="1">
        <f>IF(ISBLANK(Таблица794[[#This Row],[id]]),"",_xlfn.RANK.EQ(Таблица794[[#This Row],[Рейтинг]],Таблица794[Рейтинг]))</f>
        <v>71</v>
      </c>
      <c r="D72" s="3" t="s">
        <v>195</v>
      </c>
      <c r="E72" s="4">
        <v>582</v>
      </c>
      <c r="F72" s="10">
        <v>26867</v>
      </c>
      <c r="G72" s="1" t="s">
        <v>26</v>
      </c>
      <c r="H72" s="1" t="s">
        <v>24</v>
      </c>
      <c r="I72" s="11" t="str">
        <f>Таблица794[[#Headers],[1]]</f>
        <v>1</v>
      </c>
    </row>
    <row r="73" spans="1:9" ht="15" customHeight="1" x14ac:dyDescent="0.3">
      <c r="A73" s="1">
        <v>2163</v>
      </c>
      <c r="B73" s="1" t="s">
        <v>21</v>
      </c>
      <c r="C73" s="1">
        <f>IF(ISBLANK(Таблица794[[#This Row],[id]]),"",_xlfn.RANK.EQ(Таблица794[[#This Row],[Рейтинг]],Таблица794[Рейтинг]))</f>
        <v>72</v>
      </c>
      <c r="D73" s="3" t="s">
        <v>139</v>
      </c>
      <c r="E73" s="4">
        <v>577</v>
      </c>
      <c r="F73" s="10">
        <v>40942</v>
      </c>
      <c r="G73" s="1" t="s">
        <v>26</v>
      </c>
      <c r="H73" s="1" t="s">
        <v>24</v>
      </c>
      <c r="I73" s="11" t="str">
        <f>Таблица794[[#Headers],[1]]</f>
        <v>1</v>
      </c>
    </row>
    <row r="74" spans="1:9" ht="15" customHeight="1" x14ac:dyDescent="0.3">
      <c r="A74" s="1">
        <v>1703</v>
      </c>
      <c r="B74" s="1" t="s">
        <v>21</v>
      </c>
      <c r="C74" s="1">
        <f>IF(ISBLANK(Таблица794[[#This Row],[id]]),"",_xlfn.RANK.EQ(Таблица794[[#This Row],[Рейтинг]],Таблица794[Рейтинг]))</f>
        <v>73</v>
      </c>
      <c r="D74" s="3" t="s">
        <v>86</v>
      </c>
      <c r="E74" s="4">
        <v>568</v>
      </c>
      <c r="F74" s="10">
        <v>27535</v>
      </c>
      <c r="G74" s="1" t="s">
        <v>26</v>
      </c>
      <c r="H74" s="1" t="s">
        <v>24</v>
      </c>
      <c r="I74" s="11" t="str">
        <f>Таблица794[[#Headers],[1]]</f>
        <v>1</v>
      </c>
    </row>
    <row r="75" spans="1:9" ht="15" customHeight="1" x14ac:dyDescent="0.3">
      <c r="A75" s="1">
        <v>2717</v>
      </c>
      <c r="B75" s="1" t="s">
        <v>21</v>
      </c>
      <c r="C75" s="1">
        <f>IF(ISBLANK(Таблица794[[#This Row],[id]]),"",_xlfn.RANK.EQ(Таблица794[[#This Row],[Рейтинг]],Таблица794[Рейтинг]))</f>
        <v>73</v>
      </c>
      <c r="D75" s="3" t="s">
        <v>110</v>
      </c>
      <c r="E75" s="4">
        <v>568</v>
      </c>
      <c r="F75" s="10">
        <v>22567</v>
      </c>
      <c r="G75" s="1" t="s">
        <v>26</v>
      </c>
      <c r="H75" s="1" t="s">
        <v>24</v>
      </c>
      <c r="I75" s="11" t="str">
        <f>Таблица794[[#Headers],[1]]</f>
        <v>1</v>
      </c>
    </row>
    <row r="76" spans="1:9" ht="15" customHeight="1" x14ac:dyDescent="0.3">
      <c r="A76" s="1">
        <v>2578</v>
      </c>
      <c r="B76" s="1" t="s">
        <v>21</v>
      </c>
      <c r="C76" s="1">
        <f>IF(ISBLANK(Таблица794[[#This Row],[id]]),"",_xlfn.RANK.EQ(Таблица794[[#This Row],[Рейтинг]],Таблица794[Рейтинг]))</f>
        <v>75</v>
      </c>
      <c r="D76" s="3" t="s">
        <v>118</v>
      </c>
      <c r="E76" s="4">
        <v>565</v>
      </c>
      <c r="F76" s="10">
        <v>24811</v>
      </c>
      <c r="G76" s="1" t="s">
        <v>26</v>
      </c>
      <c r="H76" s="1" t="s">
        <v>24</v>
      </c>
      <c r="I76" s="11" t="str">
        <f>Таблица794[[#Headers],[1]]</f>
        <v>1</v>
      </c>
    </row>
    <row r="77" spans="1:9" ht="15" customHeight="1" x14ac:dyDescent="0.3">
      <c r="A77" s="1">
        <v>3006</v>
      </c>
      <c r="B77" s="1" t="s">
        <v>21</v>
      </c>
      <c r="C77" s="1">
        <f>IF(ISBLANK(Таблица794[[#This Row],[id]]),"",_xlfn.RANK.EQ(Таблица794[[#This Row],[Рейтинг]],Таблица794[Рейтинг]))</f>
        <v>75</v>
      </c>
      <c r="D77" s="3" t="s">
        <v>211</v>
      </c>
      <c r="E77" s="4">
        <v>565</v>
      </c>
      <c r="F77" s="10">
        <v>31299</v>
      </c>
      <c r="G77" s="1" t="s">
        <v>26</v>
      </c>
      <c r="H77" s="1" t="s">
        <v>24</v>
      </c>
      <c r="I77" s="11" t="str">
        <f>Таблица794[[#Headers],[1]]</f>
        <v>1</v>
      </c>
    </row>
    <row r="78" spans="1:9" ht="15" customHeight="1" x14ac:dyDescent="0.3">
      <c r="A78" s="1">
        <v>2883</v>
      </c>
      <c r="B78" s="1" t="s">
        <v>21</v>
      </c>
      <c r="C78" s="1">
        <f>IF(ISBLANK(Таблица794[[#This Row],[id]]),"",_xlfn.RANK.EQ(Таблица794[[#This Row],[Рейтинг]],Таблица794[Рейтинг]))</f>
        <v>77</v>
      </c>
      <c r="D78" s="3" t="s">
        <v>132</v>
      </c>
      <c r="E78" s="4">
        <v>556</v>
      </c>
      <c r="F78" s="10">
        <v>30287</v>
      </c>
      <c r="G78" s="1" t="s">
        <v>26</v>
      </c>
      <c r="H78" s="1" t="s">
        <v>24</v>
      </c>
      <c r="I78" s="11" t="str">
        <f>Таблица794[[#Headers],[1]]</f>
        <v>1</v>
      </c>
    </row>
    <row r="79" spans="1:9" ht="15" customHeight="1" x14ac:dyDescent="0.3">
      <c r="A79" s="1">
        <v>3021</v>
      </c>
      <c r="B79" s="1" t="s">
        <v>21</v>
      </c>
      <c r="C79" s="1">
        <f>IF(ISBLANK(Таблица794[[#This Row],[id]]),"",_xlfn.RANK.EQ(Таблица794[[#This Row],[Рейтинг]],Таблица794[Рейтинг]))</f>
        <v>78</v>
      </c>
      <c r="D79" s="3" t="s">
        <v>149</v>
      </c>
      <c r="E79" s="4">
        <v>552</v>
      </c>
      <c r="F79" s="10">
        <v>31828</v>
      </c>
      <c r="G79" s="1" t="s">
        <v>105</v>
      </c>
      <c r="H79" s="1" t="s">
        <v>24</v>
      </c>
      <c r="I79" s="11" t="str">
        <f>Таблица794[[#Headers],[1]]</f>
        <v>1</v>
      </c>
    </row>
    <row r="80" spans="1:9" ht="15" customHeight="1" x14ac:dyDescent="0.3">
      <c r="A80" s="1">
        <v>1981</v>
      </c>
      <c r="B80" s="1" t="s">
        <v>21</v>
      </c>
      <c r="C80" s="1">
        <f>IF(ISBLANK(Таблица794[[#This Row],[id]]),"",_xlfn.RANK.EQ(Таблица794[[#This Row],[Рейтинг]],Таблица794[Рейтинг]))</f>
        <v>78</v>
      </c>
      <c r="D80" s="3" t="s">
        <v>198</v>
      </c>
      <c r="E80" s="4">
        <v>552</v>
      </c>
      <c r="F80" s="10">
        <v>40547</v>
      </c>
      <c r="G80" s="1" t="s">
        <v>26</v>
      </c>
      <c r="H80" s="1" t="s">
        <v>24</v>
      </c>
      <c r="I80" s="11" t="str">
        <f>Таблица794[[#Headers],[1]]</f>
        <v>1</v>
      </c>
    </row>
    <row r="81" spans="1:9" ht="15" customHeight="1" x14ac:dyDescent="0.3">
      <c r="A81" s="1">
        <v>2625</v>
      </c>
      <c r="B81" s="1" t="s">
        <v>21</v>
      </c>
      <c r="C81" s="1">
        <f>IF(ISBLANK(Таблица794[[#This Row],[id]]),"",_xlfn.RANK.EQ(Таблица794[[#This Row],[Рейтинг]],Таблица794[Рейтинг]))</f>
        <v>80</v>
      </c>
      <c r="D81" s="3" t="s">
        <v>125</v>
      </c>
      <c r="E81" s="4">
        <v>551</v>
      </c>
      <c r="F81" s="10" t="s">
        <v>126</v>
      </c>
      <c r="G81" s="1" t="s">
        <v>26</v>
      </c>
      <c r="H81" s="1" t="s">
        <v>24</v>
      </c>
      <c r="I81" s="11" t="str">
        <f>Таблица794[[#Headers],[1]]</f>
        <v>1</v>
      </c>
    </row>
    <row r="82" spans="1:9" ht="15" customHeight="1" x14ac:dyDescent="0.3">
      <c r="A82" s="1">
        <v>2218</v>
      </c>
      <c r="B82" s="1" t="s">
        <v>21</v>
      </c>
      <c r="C82" s="1">
        <f>IF(ISBLANK(Таблица794[[#This Row],[id]]),"",_xlfn.RANK.EQ(Таблица794[[#This Row],[Рейтинг]],Таблица794[Рейтинг]))</f>
        <v>81</v>
      </c>
      <c r="D82" s="3" t="s">
        <v>190</v>
      </c>
      <c r="E82" s="4">
        <v>545</v>
      </c>
      <c r="F82" s="10">
        <v>41130</v>
      </c>
      <c r="G82" s="1" t="s">
        <v>26</v>
      </c>
      <c r="H82" s="1" t="s">
        <v>24</v>
      </c>
      <c r="I82" s="11" t="str">
        <f>Таблица794[[#Headers],[1]]</f>
        <v>1</v>
      </c>
    </row>
    <row r="83" spans="1:9" ht="15" customHeight="1" x14ac:dyDescent="0.3">
      <c r="A83" s="1">
        <v>2032</v>
      </c>
      <c r="B83" s="1" t="s">
        <v>21</v>
      </c>
      <c r="C83" s="1">
        <f>IF(ISBLANK(Таблица794[[#This Row],[id]]),"",_xlfn.RANK.EQ(Таблица794[[#This Row],[Рейтинг]],Таблица794[Рейтинг]))</f>
        <v>82</v>
      </c>
      <c r="D83" s="3" t="s">
        <v>145</v>
      </c>
      <c r="E83" s="4">
        <v>539</v>
      </c>
      <c r="F83" s="10">
        <v>25936</v>
      </c>
      <c r="G83" s="1" t="s">
        <v>26</v>
      </c>
      <c r="H83" s="1" t="s">
        <v>24</v>
      </c>
      <c r="I83" s="11" t="str">
        <f>Таблица794[[#Headers],[1]]</f>
        <v>1</v>
      </c>
    </row>
    <row r="84" spans="1:9" ht="15" customHeight="1" x14ac:dyDescent="0.3">
      <c r="A84" s="1">
        <v>2549</v>
      </c>
      <c r="B84" s="1" t="s">
        <v>21</v>
      </c>
      <c r="C84" s="1">
        <f>IF(ISBLANK(Таблица794[[#This Row],[id]]),"",_xlfn.RANK.EQ(Таблица794[[#This Row],[Рейтинг]],Таблица794[Рейтинг]))</f>
        <v>83</v>
      </c>
      <c r="D84" s="3" t="s">
        <v>102</v>
      </c>
      <c r="E84" s="4">
        <v>523</v>
      </c>
      <c r="F84" s="10">
        <v>22214</v>
      </c>
      <c r="G84" s="1" t="s">
        <v>26</v>
      </c>
      <c r="H84" s="1" t="s">
        <v>24</v>
      </c>
      <c r="I84" s="11" t="str">
        <f>Таблица794[[#Headers],[1]]</f>
        <v>1</v>
      </c>
    </row>
    <row r="85" spans="1:9" ht="15" customHeight="1" x14ac:dyDescent="0.3">
      <c r="A85" s="1">
        <v>2302</v>
      </c>
      <c r="B85" s="1" t="s">
        <v>21</v>
      </c>
      <c r="C85" s="1">
        <f>IF(ISBLANK(Таблица794[[#This Row],[id]]),"",_xlfn.RANK.EQ(Таблица794[[#This Row],[Рейтинг]],Таблица794[Рейтинг]))</f>
        <v>84</v>
      </c>
      <c r="D85" s="3" t="s">
        <v>163</v>
      </c>
      <c r="E85" s="4">
        <v>516</v>
      </c>
      <c r="F85" s="10">
        <v>41209</v>
      </c>
      <c r="G85" s="1" t="s">
        <v>26</v>
      </c>
      <c r="H85" s="1" t="s">
        <v>24</v>
      </c>
      <c r="I85" s="11" t="str">
        <f>Таблица794[[#Headers],[1]]</f>
        <v>1</v>
      </c>
    </row>
    <row r="86" spans="1:9" ht="15" customHeight="1" x14ac:dyDescent="0.3">
      <c r="A86" s="1">
        <v>2409</v>
      </c>
      <c r="B86" s="1" t="s">
        <v>21</v>
      </c>
      <c r="C86" s="1">
        <f>IF(ISBLANK(Таблица794[[#This Row],[id]]),"",_xlfn.RANK.EQ(Таблица794[[#This Row],[Рейтинг]],Таблица794[Рейтинг]))</f>
        <v>85</v>
      </c>
      <c r="D86" s="3" t="s">
        <v>63</v>
      </c>
      <c r="E86" s="4">
        <v>508</v>
      </c>
      <c r="F86" s="10">
        <v>41305</v>
      </c>
      <c r="G86" s="1" t="s">
        <v>26</v>
      </c>
      <c r="H86" s="1" t="s">
        <v>24</v>
      </c>
      <c r="I86" s="11" t="str">
        <f>Таблица794[[#Headers],[1]]</f>
        <v>1</v>
      </c>
    </row>
    <row r="87" spans="1:9" ht="15" customHeight="1" x14ac:dyDescent="0.3">
      <c r="A87" s="1">
        <v>2297</v>
      </c>
      <c r="B87" s="1" t="s">
        <v>21</v>
      </c>
      <c r="C87" s="1">
        <f>IF(ISBLANK(Таблица794[[#This Row],[id]]),"",_xlfn.RANK.EQ(Таблица794[[#This Row],[Рейтинг]],Таблица794[Рейтинг]))</f>
        <v>86</v>
      </c>
      <c r="D87" s="3" t="s">
        <v>85</v>
      </c>
      <c r="E87" s="4">
        <v>507</v>
      </c>
      <c r="F87" s="10">
        <v>41124</v>
      </c>
      <c r="G87" s="1" t="s">
        <v>26</v>
      </c>
      <c r="H87" s="1" t="s">
        <v>24</v>
      </c>
      <c r="I87" s="11" t="str">
        <f>Таблица794[[#Headers],[1]]</f>
        <v>1</v>
      </c>
    </row>
    <row r="88" spans="1:9" ht="15" customHeight="1" x14ac:dyDescent="0.3">
      <c r="A88" s="1">
        <v>2928</v>
      </c>
      <c r="B88" s="1" t="s">
        <v>21</v>
      </c>
      <c r="C88" s="1">
        <f>IF(ISBLANK(Таблица794[[#This Row],[id]]),"",_xlfn.RANK.EQ(Таблица794[[#This Row],[Рейтинг]],Таблица794[Рейтинг]))</f>
        <v>86</v>
      </c>
      <c r="D88" s="3" t="s">
        <v>134</v>
      </c>
      <c r="E88" s="4">
        <v>507</v>
      </c>
      <c r="F88" s="10">
        <v>31454</v>
      </c>
      <c r="G88" s="1" t="s">
        <v>26</v>
      </c>
      <c r="H88" s="1" t="s">
        <v>24</v>
      </c>
      <c r="I88" s="11" t="str">
        <f>Таблица794[[#Headers],[1]]</f>
        <v>1</v>
      </c>
    </row>
    <row r="89" spans="1:9" ht="15" customHeight="1" x14ac:dyDescent="0.3">
      <c r="A89" s="1">
        <v>2257</v>
      </c>
      <c r="B89" s="1" t="s">
        <v>21</v>
      </c>
      <c r="C89" s="1">
        <f>IF(ISBLANK(Таблица794[[#This Row],[id]]),"",_xlfn.RANK.EQ(Таблица794[[#This Row],[Рейтинг]],Таблица794[Рейтинг]))</f>
        <v>88</v>
      </c>
      <c r="D89" s="3" t="s">
        <v>176</v>
      </c>
      <c r="E89" s="4">
        <v>503</v>
      </c>
      <c r="F89" s="10">
        <v>41033</v>
      </c>
      <c r="G89" s="1" t="s">
        <v>26</v>
      </c>
      <c r="H89" s="1" t="s">
        <v>24</v>
      </c>
      <c r="I89" s="11" t="str">
        <f>Таблица794[[#Headers],[1]]</f>
        <v>1</v>
      </c>
    </row>
    <row r="90" spans="1:9" ht="15" customHeight="1" x14ac:dyDescent="0.3">
      <c r="A90" s="1">
        <v>3020</v>
      </c>
      <c r="B90" s="1" t="s">
        <v>21</v>
      </c>
      <c r="C90" s="1">
        <f>IF(ISBLANK(Таблица794[[#This Row],[id]]),"",_xlfn.RANK.EQ(Таблица794[[#This Row],[Рейтинг]],Таблица794[Рейтинг]))</f>
        <v>89</v>
      </c>
      <c r="D90" s="3" t="s">
        <v>104</v>
      </c>
      <c r="E90" s="4">
        <v>501</v>
      </c>
      <c r="F90" s="10">
        <v>31729</v>
      </c>
      <c r="G90" s="1" t="s">
        <v>105</v>
      </c>
      <c r="H90" s="1" t="s">
        <v>24</v>
      </c>
      <c r="I90" s="11" t="str">
        <f>Таблица794[[#Headers],[1]]</f>
        <v>1</v>
      </c>
    </row>
    <row r="91" spans="1:9" ht="15" customHeight="1" x14ac:dyDescent="0.3">
      <c r="A91" s="1">
        <v>2259</v>
      </c>
      <c r="B91" s="1" t="s">
        <v>21</v>
      </c>
      <c r="C91" s="1">
        <f>IF(ISBLANK(Таблица794[[#This Row],[id]]),"",_xlfn.RANK.EQ(Таблица794[[#This Row],[Рейтинг]],Таблица794[Рейтинг]))</f>
        <v>90</v>
      </c>
      <c r="D91" s="3" t="s">
        <v>184</v>
      </c>
      <c r="E91" s="4">
        <v>483</v>
      </c>
      <c r="F91" s="10">
        <v>41225</v>
      </c>
      <c r="G91" s="1" t="s">
        <v>36</v>
      </c>
      <c r="H91" s="1" t="s">
        <v>24</v>
      </c>
      <c r="I91" s="11" t="str">
        <f>Таблица794[[#Headers],[1]]</f>
        <v>1</v>
      </c>
    </row>
    <row r="92" spans="1:9" ht="15" customHeight="1" x14ac:dyDescent="0.3">
      <c r="A92" s="1">
        <v>2167</v>
      </c>
      <c r="B92" s="1" t="s">
        <v>21</v>
      </c>
      <c r="C92" s="1">
        <f>IF(ISBLANK(Таблица794[[#This Row],[id]]),"",_xlfn.RANK.EQ(Таблица794[[#This Row],[Рейтинг]],Таблица794[Рейтинг]))</f>
        <v>91</v>
      </c>
      <c r="D92" s="3" t="s">
        <v>186</v>
      </c>
      <c r="E92" s="4">
        <v>479</v>
      </c>
      <c r="F92" s="10">
        <v>40626</v>
      </c>
      <c r="G92" s="1" t="s">
        <v>26</v>
      </c>
      <c r="H92" s="1" t="s">
        <v>24</v>
      </c>
      <c r="I92" s="11" t="str">
        <f>Таблица794[[#Headers],[1]]</f>
        <v>1</v>
      </c>
    </row>
    <row r="93" spans="1:9" ht="15" customHeight="1" x14ac:dyDescent="0.3">
      <c r="A93" s="1">
        <v>2994</v>
      </c>
      <c r="B93" s="1" t="s">
        <v>21</v>
      </c>
      <c r="C93" s="1">
        <f>IF(ISBLANK(Таблица794[[#This Row],[id]]),"",_xlfn.RANK.EQ(Таблица794[[#This Row],[Рейтинг]],Таблица794[Рейтинг]))</f>
        <v>92</v>
      </c>
      <c r="D93" s="3" t="s">
        <v>165</v>
      </c>
      <c r="E93" s="4">
        <v>475</v>
      </c>
      <c r="F93" s="10">
        <v>31862</v>
      </c>
      <c r="G93" s="1" t="s">
        <v>26</v>
      </c>
      <c r="H93" s="1" t="s">
        <v>24</v>
      </c>
      <c r="I93" s="11" t="str">
        <f>Таблица794[[#Headers],[1]]</f>
        <v>1</v>
      </c>
    </row>
    <row r="94" spans="1:9" ht="15" customHeight="1" x14ac:dyDescent="0.3">
      <c r="A94" s="1">
        <v>2993</v>
      </c>
      <c r="B94" s="1" t="s">
        <v>21</v>
      </c>
      <c r="C94" s="1">
        <f>IF(ISBLANK(Таблица794[[#This Row],[id]]),"",_xlfn.RANK.EQ(Таблица794[[#This Row],[Рейтинг]],Таблица794[Рейтинг]))</f>
        <v>93</v>
      </c>
      <c r="D94" s="3" t="s">
        <v>46</v>
      </c>
      <c r="E94" s="4">
        <v>468</v>
      </c>
      <c r="F94" s="10">
        <v>39339</v>
      </c>
      <c r="G94" s="1" t="s">
        <v>45</v>
      </c>
      <c r="H94" s="1" t="s">
        <v>24</v>
      </c>
      <c r="I94" s="11" t="str">
        <f>Таблица794[[#Headers],[1]]</f>
        <v>1</v>
      </c>
    </row>
    <row r="95" spans="1:9" ht="15" customHeight="1" x14ac:dyDescent="0.3">
      <c r="A95" s="1">
        <v>2419</v>
      </c>
      <c r="B95" s="1" t="s">
        <v>21</v>
      </c>
      <c r="C95" s="1">
        <f>IF(ISBLANK(Таблица794[[#This Row],[id]]),"",_xlfn.RANK.EQ(Таблица794[[#This Row],[Рейтинг]],Таблица794[Рейтинг]))</f>
        <v>94</v>
      </c>
      <c r="D95" s="3" t="s">
        <v>137</v>
      </c>
      <c r="E95" s="4">
        <v>424</v>
      </c>
      <c r="F95" s="10">
        <v>40645</v>
      </c>
      <c r="G95" s="1" t="s">
        <v>23</v>
      </c>
      <c r="H95" s="1" t="s">
        <v>24</v>
      </c>
      <c r="I95" s="11" t="str">
        <f>Таблица794[[#Headers],[1]]</f>
        <v>1</v>
      </c>
    </row>
    <row r="96" spans="1:9" ht="15" customHeight="1" x14ac:dyDescent="0.3">
      <c r="A96" s="1">
        <v>2764</v>
      </c>
      <c r="B96" s="1" t="s">
        <v>21</v>
      </c>
      <c r="C96" s="1">
        <f>IF(ISBLANK(Таблица794[[#This Row],[id]]),"",_xlfn.RANK.EQ(Таблица794[[#This Row],[Рейтинг]],Таблица794[Рейтинг]))</f>
        <v>94</v>
      </c>
      <c r="D96" s="3" t="s">
        <v>167</v>
      </c>
      <c r="E96" s="4">
        <v>424</v>
      </c>
      <c r="F96" s="10">
        <v>39938</v>
      </c>
      <c r="G96" s="1" t="s">
        <v>26</v>
      </c>
      <c r="H96" s="1" t="s">
        <v>24</v>
      </c>
      <c r="I96" s="11" t="str">
        <f>Таблица794[[#Headers],[1]]</f>
        <v>1</v>
      </c>
    </row>
    <row r="97" spans="1:9" ht="15" customHeight="1" x14ac:dyDescent="0.3">
      <c r="A97" s="1">
        <v>2665</v>
      </c>
      <c r="B97" s="1" t="s">
        <v>21</v>
      </c>
      <c r="C97" s="1">
        <f>IF(ISBLANK(Таблица794[[#This Row],[id]]),"",_xlfn.RANK.EQ(Таблица794[[#This Row],[Рейтинг]],Таблица794[Рейтинг]))</f>
        <v>96</v>
      </c>
      <c r="D97" s="3" t="s">
        <v>34</v>
      </c>
      <c r="E97" s="4">
        <v>423</v>
      </c>
      <c r="F97" s="10">
        <v>40736</v>
      </c>
      <c r="G97" s="1" t="s">
        <v>26</v>
      </c>
      <c r="H97" s="1" t="s">
        <v>24</v>
      </c>
      <c r="I97" s="11" t="str">
        <f>Таблица794[[#Headers],[1]]</f>
        <v>1</v>
      </c>
    </row>
    <row r="98" spans="1:9" ht="15" customHeight="1" x14ac:dyDescent="0.3">
      <c r="A98" s="1">
        <v>2249</v>
      </c>
      <c r="B98" s="1" t="s">
        <v>21</v>
      </c>
      <c r="C98" s="1">
        <f>IF(ISBLANK(Таблица794[[#This Row],[id]]),"",_xlfn.RANK.EQ(Таблица794[[#This Row],[Рейтинг]],Таблица794[Рейтинг]))</f>
        <v>97</v>
      </c>
      <c r="D98" s="3" t="s">
        <v>155</v>
      </c>
      <c r="E98" s="4">
        <v>404</v>
      </c>
      <c r="F98" s="10">
        <v>41239</v>
      </c>
      <c r="G98" s="1" t="s">
        <v>26</v>
      </c>
      <c r="H98" s="1" t="s">
        <v>24</v>
      </c>
      <c r="I98" s="11" t="str">
        <f>Таблица794[[#Headers],[1]]</f>
        <v>1</v>
      </c>
    </row>
    <row r="99" spans="1:9" ht="15" customHeight="1" x14ac:dyDescent="0.3">
      <c r="A99" s="1">
        <v>2441</v>
      </c>
      <c r="B99" s="1" t="s">
        <v>21</v>
      </c>
      <c r="C99" s="1">
        <f>IF(ISBLANK(Таблица794[[#This Row],[id]]),"",_xlfn.RANK.EQ(Таблица794[[#This Row],[Рейтинг]],Таблица794[Рейтинг]))</f>
        <v>98</v>
      </c>
      <c r="D99" s="3" t="s">
        <v>31</v>
      </c>
      <c r="E99" s="4">
        <v>395</v>
      </c>
      <c r="F99" s="10">
        <v>41586</v>
      </c>
      <c r="G99" s="1" t="s">
        <v>26</v>
      </c>
      <c r="H99" s="1" t="s">
        <v>24</v>
      </c>
      <c r="I99" s="11" t="str">
        <f>Таблица794[[#Headers],[1]]</f>
        <v>1</v>
      </c>
    </row>
    <row r="100" spans="1:9" ht="15" customHeight="1" x14ac:dyDescent="0.3">
      <c r="A100" s="1">
        <v>1670</v>
      </c>
      <c r="B100" s="1" t="s">
        <v>21</v>
      </c>
      <c r="C100" s="1">
        <f>IF(ISBLANK(Таблица794[[#This Row],[id]]),"",_xlfn.RANK.EQ(Таблица794[[#This Row],[Рейтинг]],Таблица794[Рейтинг]))</f>
        <v>99</v>
      </c>
      <c r="D100" s="3" t="s">
        <v>50</v>
      </c>
      <c r="E100" s="4">
        <v>383</v>
      </c>
      <c r="F100" s="10">
        <v>37328</v>
      </c>
      <c r="G100" s="1" t="s">
        <v>23</v>
      </c>
      <c r="H100" s="1" t="s">
        <v>24</v>
      </c>
      <c r="I100" s="11" t="str">
        <f>Таблица794[[#Headers],[1]]</f>
        <v>1</v>
      </c>
    </row>
    <row r="101" spans="1:9" ht="15" customHeight="1" x14ac:dyDescent="0.3">
      <c r="A101" s="1">
        <v>2497</v>
      </c>
      <c r="B101" s="1" t="s">
        <v>21</v>
      </c>
      <c r="C101" s="1">
        <f>IF(ISBLANK(Таблица794[[#This Row],[id]]),"",_xlfn.RANK.EQ(Таблица794[[#This Row],[Рейтинг]],Таблица794[Рейтинг]))</f>
        <v>100</v>
      </c>
      <c r="D101" s="3" t="s">
        <v>111</v>
      </c>
      <c r="E101" s="4">
        <v>377</v>
      </c>
      <c r="F101" s="10">
        <v>41345</v>
      </c>
      <c r="G101" s="1" t="s">
        <v>26</v>
      </c>
      <c r="H101" s="1" t="s">
        <v>24</v>
      </c>
      <c r="I101" s="11" t="str">
        <f>Таблица794[[#Headers],[1]]</f>
        <v>1</v>
      </c>
    </row>
    <row r="102" spans="1:9" ht="15" customHeight="1" x14ac:dyDescent="0.3">
      <c r="A102" s="1">
        <v>2515</v>
      </c>
      <c r="B102" s="1" t="s">
        <v>21</v>
      </c>
      <c r="C102" s="1">
        <f>IF(ISBLANK(Таблица794[[#This Row],[id]]),"",_xlfn.RANK.EQ(Таблица794[[#This Row],[Рейтинг]],Таблица794[Рейтинг]))</f>
        <v>101</v>
      </c>
      <c r="D102" s="3" t="s">
        <v>158</v>
      </c>
      <c r="E102" s="4">
        <v>366</v>
      </c>
      <c r="F102" s="10">
        <v>41067</v>
      </c>
      <c r="G102" s="1" t="s">
        <v>26</v>
      </c>
      <c r="H102" s="1" t="s">
        <v>24</v>
      </c>
      <c r="I102" s="11" t="str">
        <f>Таблица794[[#Headers],[1]]</f>
        <v>1</v>
      </c>
    </row>
    <row r="103" spans="1:9" ht="15" customHeight="1" x14ac:dyDescent="0.3">
      <c r="A103" s="1">
        <v>2641</v>
      </c>
      <c r="B103" s="1" t="s">
        <v>21</v>
      </c>
      <c r="C103" s="1">
        <f>IF(ISBLANK(Таблица794[[#This Row],[id]]),"",_xlfn.RANK.EQ(Таблица794[[#This Row],[Рейтинг]],Таблица794[Рейтинг]))</f>
        <v>102</v>
      </c>
      <c r="D103" s="3" t="s">
        <v>43</v>
      </c>
      <c r="E103" s="4">
        <v>362</v>
      </c>
      <c r="F103" s="10">
        <v>42021</v>
      </c>
      <c r="G103" s="1" t="s">
        <v>26</v>
      </c>
      <c r="H103" s="1" t="s">
        <v>24</v>
      </c>
      <c r="I103" s="11" t="str">
        <f>Таблица794[[#Headers],[1]]</f>
        <v>1</v>
      </c>
    </row>
    <row r="104" spans="1:9" ht="15" customHeight="1" x14ac:dyDescent="0.3">
      <c r="A104" s="1">
        <v>2255</v>
      </c>
      <c r="B104" s="1" t="s">
        <v>21</v>
      </c>
      <c r="C104" s="1">
        <f>IF(ISBLANK(Таблица794[[#This Row],[id]]),"",_xlfn.RANK.EQ(Таблица794[[#This Row],[Рейтинг]],Таблица794[Рейтинг]))</f>
        <v>103</v>
      </c>
      <c r="D104" s="3" t="s">
        <v>172</v>
      </c>
      <c r="E104" s="4">
        <v>358</v>
      </c>
      <c r="F104" s="10">
        <v>40748</v>
      </c>
      <c r="G104" s="1" t="s">
        <v>26</v>
      </c>
      <c r="H104" s="1" t="s">
        <v>24</v>
      </c>
      <c r="I104" s="11" t="str">
        <f>Таблица794[[#Headers],[1]]</f>
        <v>1</v>
      </c>
    </row>
    <row r="105" spans="1:9" ht="15" customHeight="1" x14ac:dyDescent="0.3">
      <c r="A105" s="1">
        <v>2842</v>
      </c>
      <c r="B105" s="1" t="s">
        <v>21</v>
      </c>
      <c r="C105" s="1">
        <f>IF(ISBLANK(Таблица794[[#This Row],[id]]),"",_xlfn.RANK.EQ(Таблица794[[#This Row],[Рейтинг]],Таблица794[Рейтинг]))</f>
        <v>104</v>
      </c>
      <c r="D105" s="3" t="s">
        <v>93</v>
      </c>
      <c r="E105" s="4">
        <v>345</v>
      </c>
      <c r="F105" s="10">
        <v>28272</v>
      </c>
      <c r="G105" s="1" t="s">
        <v>26</v>
      </c>
      <c r="H105" s="1" t="s">
        <v>24</v>
      </c>
      <c r="I105" s="11" t="str">
        <f>Таблица794[[#Headers],[1]]</f>
        <v>1</v>
      </c>
    </row>
    <row r="106" spans="1:9" ht="15" customHeight="1" x14ac:dyDescent="0.3">
      <c r="A106" s="1">
        <v>2455</v>
      </c>
      <c r="B106" s="1" t="s">
        <v>21</v>
      </c>
      <c r="C106" s="1">
        <f>IF(ISBLANK(Таблица794[[#This Row],[id]]),"",_xlfn.RANK.EQ(Таблица794[[#This Row],[Рейтинг]],Таблица794[Рейтинг]))</f>
        <v>105</v>
      </c>
      <c r="D106" s="3" t="s">
        <v>94</v>
      </c>
      <c r="E106" s="4">
        <v>332</v>
      </c>
      <c r="F106" s="10">
        <v>40318</v>
      </c>
      <c r="G106" s="1" t="s">
        <v>26</v>
      </c>
      <c r="H106" s="1" t="s">
        <v>24</v>
      </c>
      <c r="I106" s="11" t="str">
        <f>Таблица794[[#Headers],[1]]</f>
        <v>1</v>
      </c>
    </row>
    <row r="107" spans="1:9" ht="15" customHeight="1" x14ac:dyDescent="0.3">
      <c r="A107" s="1">
        <v>2620</v>
      </c>
      <c r="B107" s="1" t="s">
        <v>21</v>
      </c>
      <c r="C107" s="1">
        <f>IF(ISBLANK(Таблица794[[#This Row],[id]]),"",_xlfn.RANK.EQ(Таблица794[[#This Row],[Рейтинг]],Таблица794[Рейтинг]))</f>
        <v>106</v>
      </c>
      <c r="D107" s="3" t="s">
        <v>95</v>
      </c>
      <c r="E107" s="4">
        <v>302</v>
      </c>
      <c r="F107" s="10" t="s">
        <v>96</v>
      </c>
      <c r="G107" s="1" t="s">
        <v>26</v>
      </c>
      <c r="H107" s="1" t="s">
        <v>24</v>
      </c>
      <c r="I107" s="11" t="str">
        <f>Таблица794[[#Headers],[1]]</f>
        <v>1</v>
      </c>
    </row>
    <row r="108" spans="1:9" ht="15" customHeight="1" x14ac:dyDescent="0.3">
      <c r="A108" s="1">
        <v>2182</v>
      </c>
      <c r="B108" s="1" t="s">
        <v>21</v>
      </c>
      <c r="C108" s="1">
        <f>IF(ISBLANK(Таблица794[[#This Row],[id]]),"",_xlfn.RANK.EQ(Таблица794[[#This Row],[Рейтинг]],Таблица794[Рейтинг]))</f>
        <v>107</v>
      </c>
      <c r="D108" s="3" t="s">
        <v>73</v>
      </c>
      <c r="E108" s="4">
        <v>291</v>
      </c>
      <c r="F108" s="10">
        <v>39512</v>
      </c>
      <c r="G108" s="1" t="s">
        <v>26</v>
      </c>
      <c r="H108" s="1" t="s">
        <v>24</v>
      </c>
      <c r="I108" s="11" t="str">
        <f>Таблица794[[#Headers],[1]]</f>
        <v>1</v>
      </c>
    </row>
    <row r="109" spans="1:9" ht="15" customHeight="1" x14ac:dyDescent="0.3">
      <c r="A109" s="1">
        <v>2411</v>
      </c>
      <c r="B109" s="1" t="s">
        <v>21</v>
      </c>
      <c r="C109" s="1">
        <f>IF(ISBLANK(Таблица794[[#This Row],[id]]),"",_xlfn.RANK.EQ(Таблица794[[#This Row],[Рейтинг]],Таблица794[Рейтинг]))</f>
        <v>108</v>
      </c>
      <c r="D109" s="3" t="s">
        <v>90</v>
      </c>
      <c r="E109" s="4">
        <v>284</v>
      </c>
      <c r="F109" s="10">
        <v>41356</v>
      </c>
      <c r="G109" s="1" t="s">
        <v>26</v>
      </c>
      <c r="H109" s="1" t="s">
        <v>24</v>
      </c>
      <c r="I109" s="11" t="str">
        <f>Таблица794[[#Headers],[1]]</f>
        <v>1</v>
      </c>
    </row>
    <row r="110" spans="1:9" ht="15" customHeight="1" x14ac:dyDescent="0.3">
      <c r="A110" s="1">
        <v>2222</v>
      </c>
      <c r="B110" s="1" t="s">
        <v>21</v>
      </c>
      <c r="C110" s="1">
        <f>IF(ISBLANK(Таблица794[[#This Row],[id]]),"",_xlfn.RANK.EQ(Таблица794[[#This Row],[Рейтинг]],Таблица794[Рейтинг]))</f>
        <v>109</v>
      </c>
      <c r="D110" s="3" t="s">
        <v>41</v>
      </c>
      <c r="E110" s="4">
        <v>272</v>
      </c>
      <c r="F110" s="10">
        <v>41562</v>
      </c>
      <c r="G110" s="1" t="s">
        <v>26</v>
      </c>
      <c r="H110" s="1" t="s">
        <v>24</v>
      </c>
      <c r="I110" s="11" t="str">
        <f>Таблица794[[#Headers],[1]]</f>
        <v>1</v>
      </c>
    </row>
    <row r="111" spans="1:9" ht="15" customHeight="1" x14ac:dyDescent="0.3">
      <c r="A111" s="1">
        <v>2436</v>
      </c>
      <c r="B111" s="1" t="s">
        <v>21</v>
      </c>
      <c r="C111" s="1">
        <f>IF(ISBLANK(Таблица794[[#This Row],[id]]),"",_xlfn.RANK.EQ(Таблица794[[#This Row],[Рейтинг]],Таблица794[Рейтинг]))</f>
        <v>110</v>
      </c>
      <c r="D111" s="3" t="s">
        <v>74</v>
      </c>
      <c r="E111" s="4">
        <v>268</v>
      </c>
      <c r="F111" s="10">
        <v>41867</v>
      </c>
      <c r="G111" s="1" t="s">
        <v>26</v>
      </c>
      <c r="H111" s="1" t="s">
        <v>24</v>
      </c>
      <c r="I111" s="11" t="str">
        <f>Таблица794[[#Headers],[1]]</f>
        <v>1</v>
      </c>
    </row>
    <row r="112" spans="1:9" ht="15" customHeight="1" x14ac:dyDescent="0.3">
      <c r="A112" s="1">
        <v>2178</v>
      </c>
      <c r="B112" s="1" t="s">
        <v>21</v>
      </c>
      <c r="C112" s="1">
        <f>IF(ISBLANK(Таблица794[[#This Row],[id]]),"",_xlfn.RANK.EQ(Таблица794[[#This Row],[Рейтинг]],Таблица794[Рейтинг]))</f>
        <v>111</v>
      </c>
      <c r="D112" s="3" t="s">
        <v>47</v>
      </c>
      <c r="E112" s="4">
        <v>257</v>
      </c>
      <c r="F112" s="10">
        <v>40840</v>
      </c>
      <c r="G112" s="1" t="s">
        <v>26</v>
      </c>
      <c r="H112" s="1" t="s">
        <v>24</v>
      </c>
      <c r="I112" s="11" t="str">
        <f>Таблица794[[#Headers],[1]]</f>
        <v>1</v>
      </c>
    </row>
    <row r="113" spans="1:9" ht="15" customHeight="1" x14ac:dyDescent="0.3">
      <c r="A113" s="1">
        <v>2260</v>
      </c>
      <c r="B113" s="1" t="s">
        <v>21</v>
      </c>
      <c r="C113" s="1">
        <f>IF(ISBLANK(Таблица794[[#This Row],[id]]),"",_xlfn.RANK.EQ(Таблица794[[#This Row],[Рейтинг]],Таблица794[Рейтинг]))</f>
        <v>111</v>
      </c>
      <c r="D113" s="3" t="s">
        <v>192</v>
      </c>
      <c r="E113" s="4">
        <v>257</v>
      </c>
      <c r="F113" s="10">
        <v>41164</v>
      </c>
      <c r="G113" s="1" t="s">
        <v>26</v>
      </c>
      <c r="H113" s="1" t="s">
        <v>24</v>
      </c>
      <c r="I113" s="11" t="str">
        <f>Таблица794[[#Headers],[1]]</f>
        <v>1</v>
      </c>
    </row>
    <row r="114" spans="1:9" ht="15" customHeight="1" x14ac:dyDescent="0.3">
      <c r="A114" s="1">
        <v>2123</v>
      </c>
      <c r="B114" s="1" t="s">
        <v>21</v>
      </c>
      <c r="C114" s="1">
        <f>IF(ISBLANK(Таблица794[[#This Row],[id]]),"",_xlfn.RANK.EQ(Таблица794[[#This Row],[Рейтинг]],Таблица794[Рейтинг]))</f>
        <v>113</v>
      </c>
      <c r="D114" s="3" t="s">
        <v>157</v>
      </c>
      <c r="E114" s="4">
        <v>254</v>
      </c>
      <c r="F114" s="10">
        <v>40527</v>
      </c>
      <c r="G114" s="1" t="s">
        <v>26</v>
      </c>
      <c r="H114" s="1" t="s">
        <v>24</v>
      </c>
      <c r="I114" s="11" t="str">
        <f>Таблица794[[#Headers],[1]]</f>
        <v>1</v>
      </c>
    </row>
    <row r="115" spans="1:9" ht="15" customHeight="1" x14ac:dyDescent="0.3">
      <c r="A115" s="1">
        <v>2725</v>
      </c>
      <c r="B115" s="1" t="s">
        <v>21</v>
      </c>
      <c r="C115" s="1">
        <f>IF(ISBLANK(Таблица794[[#This Row],[id]]),"",_xlfn.RANK.EQ(Таблица794[[#This Row],[Рейтинг]],Таблица794[Рейтинг]))</f>
        <v>114</v>
      </c>
      <c r="D115" s="3" t="s">
        <v>66</v>
      </c>
      <c r="E115" s="4">
        <v>246</v>
      </c>
      <c r="F115" s="10">
        <v>42116</v>
      </c>
      <c r="G115" s="1" t="s">
        <v>26</v>
      </c>
      <c r="H115" s="1" t="s">
        <v>24</v>
      </c>
      <c r="I115" s="11" t="str">
        <f>Таблица794[[#Headers],[1]]</f>
        <v>1</v>
      </c>
    </row>
    <row r="116" spans="1:9" ht="15" customHeight="1" x14ac:dyDescent="0.3">
      <c r="A116" s="1">
        <v>2300</v>
      </c>
      <c r="B116" s="1" t="s">
        <v>21</v>
      </c>
      <c r="C116" s="1">
        <f>IF(ISBLANK(Таблица794[[#This Row],[id]]),"",_xlfn.RANK.EQ(Таблица794[[#This Row],[Рейтинг]],Таблица794[Рейтинг]))</f>
        <v>115</v>
      </c>
      <c r="D116" s="3" t="s">
        <v>135</v>
      </c>
      <c r="E116" s="4">
        <v>245</v>
      </c>
      <c r="F116" s="10">
        <v>40821</v>
      </c>
      <c r="G116" s="1" t="s">
        <v>26</v>
      </c>
      <c r="H116" s="1" t="s">
        <v>24</v>
      </c>
      <c r="I116" s="11" t="str">
        <f>Таблица794[[#Headers],[1]]</f>
        <v>1</v>
      </c>
    </row>
    <row r="117" spans="1:9" ht="15" customHeight="1" x14ac:dyDescent="0.3">
      <c r="A117" s="1">
        <v>2983</v>
      </c>
      <c r="B117" s="1" t="s">
        <v>21</v>
      </c>
      <c r="C117" s="1">
        <f>IF(ISBLANK(Таблица794[[#This Row],[id]]),"",_xlfn.RANK.EQ(Таблица794[[#This Row],[Рейтинг]],Таблица794[Рейтинг]))</f>
        <v>116</v>
      </c>
      <c r="D117" s="3" t="s">
        <v>100</v>
      </c>
      <c r="E117" s="4">
        <v>244</v>
      </c>
      <c r="F117" s="10">
        <v>26941</v>
      </c>
      <c r="G117" s="1" t="s">
        <v>26</v>
      </c>
      <c r="H117" s="1" t="s">
        <v>24</v>
      </c>
      <c r="I117" s="11" t="str">
        <f>Таблица794[[#Headers],[1]]</f>
        <v>1</v>
      </c>
    </row>
    <row r="118" spans="1:9" ht="15" customHeight="1" x14ac:dyDescent="0.3">
      <c r="A118" s="1">
        <v>2722</v>
      </c>
      <c r="B118" s="1" t="s">
        <v>21</v>
      </c>
      <c r="C118" s="1">
        <f>IF(ISBLANK(Таблица794[[#This Row],[id]]),"",_xlfn.RANK.EQ(Таблица794[[#This Row],[Рейтинг]],Таблица794[Рейтинг]))</f>
        <v>117</v>
      </c>
      <c r="D118" s="3" t="s">
        <v>59</v>
      </c>
      <c r="E118" s="4">
        <v>229</v>
      </c>
      <c r="F118" s="10">
        <v>42194</v>
      </c>
      <c r="G118" s="1" t="s">
        <v>45</v>
      </c>
      <c r="H118" s="1" t="s">
        <v>24</v>
      </c>
      <c r="I118" s="11" t="str">
        <f>Таблица794[[#Headers],[1]]</f>
        <v>1</v>
      </c>
    </row>
    <row r="119" spans="1:9" ht="15" customHeight="1" x14ac:dyDescent="0.3">
      <c r="A119" s="1">
        <v>2758</v>
      </c>
      <c r="B119" s="1" t="s">
        <v>21</v>
      </c>
      <c r="C119" s="1">
        <f>IF(ISBLANK(Таблица794[[#This Row],[id]]),"",_xlfn.RANK.EQ(Таблица794[[#This Row],[Рейтинг]],Таблица794[Рейтинг]))</f>
        <v>118</v>
      </c>
      <c r="D119" s="3" t="s">
        <v>124</v>
      </c>
      <c r="E119" s="4">
        <v>218</v>
      </c>
      <c r="F119" s="10">
        <v>40718</v>
      </c>
      <c r="G119" s="1" t="s">
        <v>26</v>
      </c>
      <c r="H119" s="1" t="s">
        <v>24</v>
      </c>
      <c r="I119" s="11" t="str">
        <f>Таблица794[[#Headers],[1]]</f>
        <v>1</v>
      </c>
    </row>
    <row r="120" spans="1:9" ht="15" customHeight="1" x14ac:dyDescent="0.3">
      <c r="A120" s="1">
        <v>2243</v>
      </c>
      <c r="B120" s="1" t="s">
        <v>21</v>
      </c>
      <c r="C120" s="1">
        <f>IF(ISBLANK(Таблица794[[#This Row],[id]]),"",_xlfn.RANK.EQ(Таблица794[[#This Row],[Рейтинг]],Таблица794[Рейтинг]))</f>
        <v>119</v>
      </c>
      <c r="D120" s="3" t="s">
        <v>123</v>
      </c>
      <c r="E120" s="4">
        <v>208</v>
      </c>
      <c r="F120" s="10">
        <v>41433</v>
      </c>
      <c r="G120" s="1" t="s">
        <v>26</v>
      </c>
      <c r="H120" s="1" t="s">
        <v>24</v>
      </c>
      <c r="I120" s="11" t="str">
        <f>Таблица794[[#Headers],[1]]</f>
        <v>1</v>
      </c>
    </row>
    <row r="121" spans="1:9" ht="15" customHeight="1" x14ac:dyDescent="0.3">
      <c r="A121" s="1">
        <v>2810</v>
      </c>
      <c r="B121" s="1" t="s">
        <v>21</v>
      </c>
      <c r="C121" s="1">
        <f>IF(ISBLANK(Таблица794[[#This Row],[id]]),"",_xlfn.RANK.EQ(Таблица794[[#This Row],[Рейтинг]],Таблица794[Рейтинг]))</f>
        <v>120</v>
      </c>
      <c r="D121" s="3" t="s">
        <v>75</v>
      </c>
      <c r="E121" s="4">
        <v>205</v>
      </c>
      <c r="F121" s="10">
        <v>41061</v>
      </c>
      <c r="G121" s="1" t="s">
        <v>23</v>
      </c>
      <c r="H121" s="1" t="s">
        <v>24</v>
      </c>
      <c r="I121" s="11" t="str">
        <f>Таблица794[[#Headers],[1]]</f>
        <v>1</v>
      </c>
    </row>
    <row r="122" spans="1:9" ht="15" customHeight="1" x14ac:dyDescent="0.3">
      <c r="A122" s="1">
        <v>2509</v>
      </c>
      <c r="B122" s="1" t="s">
        <v>21</v>
      </c>
      <c r="C122" s="1">
        <f>IF(ISBLANK(Таблица794[[#This Row],[id]]),"",_xlfn.RANK.EQ(Таблица794[[#This Row],[Рейтинг]],Таблица794[Рейтинг]))</f>
        <v>120</v>
      </c>
      <c r="D122" s="3" t="s">
        <v>76</v>
      </c>
      <c r="E122" s="4">
        <v>205</v>
      </c>
      <c r="F122" s="10">
        <v>41872</v>
      </c>
      <c r="G122" s="1" t="s">
        <v>26</v>
      </c>
      <c r="H122" s="1" t="s">
        <v>24</v>
      </c>
      <c r="I122" s="11" t="str">
        <f>Таблица794[[#Headers],[1]]</f>
        <v>1</v>
      </c>
    </row>
    <row r="123" spans="1:9" ht="15" customHeight="1" x14ac:dyDescent="0.3">
      <c r="A123" s="1">
        <v>2458</v>
      </c>
      <c r="B123" s="1" t="s">
        <v>21</v>
      </c>
      <c r="C123" s="1">
        <f>IF(ISBLANK(Таблица794[[#This Row],[id]]),"",_xlfn.RANK.EQ(Таблица794[[#This Row],[Рейтинг]],Таблица794[Рейтинг]))</f>
        <v>120</v>
      </c>
      <c r="D123" s="3" t="s">
        <v>181</v>
      </c>
      <c r="E123" s="4">
        <v>205</v>
      </c>
      <c r="F123" s="10">
        <v>41805</v>
      </c>
      <c r="G123" s="1" t="s">
        <v>36</v>
      </c>
      <c r="H123" s="1" t="s">
        <v>24</v>
      </c>
      <c r="I123" s="11" t="str">
        <f>Таблица794[[#Headers],[1]]</f>
        <v>1</v>
      </c>
    </row>
    <row r="124" spans="1:9" ht="15" customHeight="1" x14ac:dyDescent="0.3">
      <c r="A124" s="1">
        <v>2691</v>
      </c>
      <c r="B124" s="1" t="s">
        <v>21</v>
      </c>
      <c r="C124" s="1">
        <f>IF(ISBLANK(Таблица794[[#This Row],[id]]),"",_xlfn.RANK.EQ(Таблица794[[#This Row],[Рейтинг]],Таблица794[Рейтинг]))</f>
        <v>123</v>
      </c>
      <c r="D124" s="3" t="s">
        <v>39</v>
      </c>
      <c r="E124" s="4">
        <v>204</v>
      </c>
      <c r="F124" s="10">
        <v>40024</v>
      </c>
      <c r="G124" s="1" t="s">
        <v>26</v>
      </c>
      <c r="H124" s="1" t="s">
        <v>24</v>
      </c>
      <c r="I124" s="11" t="str">
        <f>Таблица794[[#Headers],[1]]</f>
        <v>1</v>
      </c>
    </row>
    <row r="125" spans="1:9" ht="15" customHeight="1" x14ac:dyDescent="0.3">
      <c r="A125" s="1">
        <v>2101</v>
      </c>
      <c r="B125" s="1" t="s">
        <v>21</v>
      </c>
      <c r="C125" s="1">
        <f>IF(ISBLANK(Таблица794[[#This Row],[id]]),"",_xlfn.RANK.EQ(Таблица794[[#This Row],[Рейтинг]],Таблица794[Рейтинг]))</f>
        <v>124</v>
      </c>
      <c r="D125" s="3" t="s">
        <v>60</v>
      </c>
      <c r="E125" s="4">
        <v>203</v>
      </c>
      <c r="F125" s="10">
        <v>39951</v>
      </c>
      <c r="G125" s="1" t="s">
        <v>26</v>
      </c>
      <c r="H125" s="1" t="s">
        <v>24</v>
      </c>
      <c r="I125" s="11" t="str">
        <f>Таблица794[[#Headers],[1]]</f>
        <v>1</v>
      </c>
    </row>
    <row r="126" spans="1:9" ht="15" customHeight="1" x14ac:dyDescent="0.3">
      <c r="A126" s="1">
        <v>2301</v>
      </c>
      <c r="B126" s="1" t="s">
        <v>21</v>
      </c>
      <c r="C126" s="1">
        <f>IF(ISBLANK(Таблица794[[#This Row],[id]]),"",_xlfn.RANK.EQ(Таблица794[[#This Row],[Рейтинг]],Таблица794[Рейтинг]))</f>
        <v>125</v>
      </c>
      <c r="D126" s="3" t="s">
        <v>153</v>
      </c>
      <c r="E126" s="4">
        <v>188</v>
      </c>
      <c r="F126" s="10">
        <v>41651</v>
      </c>
      <c r="G126" s="1" t="s">
        <v>26</v>
      </c>
      <c r="H126" s="1" t="s">
        <v>24</v>
      </c>
      <c r="I126" s="11" t="str">
        <f>Таблица794[[#Headers],[1]]</f>
        <v>1</v>
      </c>
    </row>
    <row r="127" spans="1:9" ht="15" customHeight="1" x14ac:dyDescent="0.3">
      <c r="A127" s="1">
        <v>2254</v>
      </c>
      <c r="B127" s="1" t="s">
        <v>21</v>
      </c>
      <c r="C127" s="1">
        <f>IF(ISBLANK(Таблица794[[#This Row],[id]]),"",_xlfn.RANK.EQ(Таблица794[[#This Row],[Рейтинг]],Таблица794[Рейтинг]))</f>
        <v>126</v>
      </c>
      <c r="D127" s="3" t="s">
        <v>169</v>
      </c>
      <c r="E127" s="4">
        <v>187</v>
      </c>
      <c r="F127" s="10">
        <v>41050</v>
      </c>
      <c r="G127" s="1" t="s">
        <v>26</v>
      </c>
      <c r="H127" s="1" t="s">
        <v>24</v>
      </c>
      <c r="I127" s="11" t="str">
        <f>Таблица794[[#Headers],[1]]</f>
        <v>1</v>
      </c>
    </row>
    <row r="128" spans="1:9" ht="15" customHeight="1" x14ac:dyDescent="0.3">
      <c r="A128" s="1">
        <v>2844</v>
      </c>
      <c r="B128" s="1" t="s">
        <v>21</v>
      </c>
      <c r="C128" s="1">
        <f>IF(ISBLANK(Таблица794[[#This Row],[id]]),"",_xlfn.RANK.EQ(Таблица794[[#This Row],[Рейтинг]],Таблица794[Рейтинг]))</f>
        <v>127</v>
      </c>
      <c r="D128" s="3" t="s">
        <v>106</v>
      </c>
      <c r="E128" s="4">
        <v>183</v>
      </c>
      <c r="F128" s="10">
        <v>40758</v>
      </c>
      <c r="G128" s="1" t="s">
        <v>105</v>
      </c>
      <c r="H128" s="1" t="s">
        <v>24</v>
      </c>
      <c r="I128" s="11" t="str">
        <f>Таблица794[[#Headers],[1]]</f>
        <v>1</v>
      </c>
    </row>
    <row r="129" spans="1:9" ht="15" customHeight="1" x14ac:dyDescent="0.3">
      <c r="A129" s="1">
        <v>2731</v>
      </c>
      <c r="B129" s="1" t="s">
        <v>21</v>
      </c>
      <c r="C129" s="1">
        <f>IF(ISBLANK(Таблица794[[#This Row],[id]]),"",_xlfn.RANK.EQ(Таблица794[[#This Row],[Рейтинг]],Таблица794[Рейтинг]))</f>
        <v>128</v>
      </c>
      <c r="D129" s="3" t="s">
        <v>99</v>
      </c>
      <c r="E129" s="4">
        <v>182</v>
      </c>
      <c r="F129" s="10">
        <v>41075</v>
      </c>
      <c r="G129" s="1" t="s">
        <v>26</v>
      </c>
      <c r="H129" s="1" t="s">
        <v>24</v>
      </c>
      <c r="I129" s="11" t="str">
        <f>Таблица794[[#Headers],[1]]</f>
        <v>1</v>
      </c>
    </row>
    <row r="130" spans="1:9" ht="15" customHeight="1" x14ac:dyDescent="0.3">
      <c r="A130" s="1">
        <v>2989</v>
      </c>
      <c r="B130" s="1" t="s">
        <v>21</v>
      </c>
      <c r="C130" s="1">
        <f>IF(ISBLANK(Таблица794[[#This Row],[id]]),"",_xlfn.RANK.EQ(Таблица794[[#This Row],[Рейтинг]],Таблица794[Рейтинг]))</f>
        <v>129</v>
      </c>
      <c r="D130" s="3" t="s">
        <v>83</v>
      </c>
      <c r="E130" s="4">
        <v>180</v>
      </c>
      <c r="F130" s="10">
        <v>40985</v>
      </c>
      <c r="G130" s="1" t="s">
        <v>26</v>
      </c>
      <c r="H130" s="1" t="s">
        <v>24</v>
      </c>
      <c r="I130" s="11" t="str">
        <f>Таблица794[[#Headers],[1]]</f>
        <v>1</v>
      </c>
    </row>
    <row r="131" spans="1:9" ht="15" customHeight="1" x14ac:dyDescent="0.3">
      <c r="A131" s="1">
        <v>2869</v>
      </c>
      <c r="B131" s="1" t="s">
        <v>21</v>
      </c>
      <c r="C131" s="1">
        <f>IF(ISBLANK(Таблица794[[#This Row],[id]]),"",_xlfn.RANK.EQ(Таблица794[[#This Row],[Рейтинг]],Таблица794[Рейтинг]))</f>
        <v>129</v>
      </c>
      <c r="D131" s="3" t="s">
        <v>133</v>
      </c>
      <c r="E131" s="4">
        <v>180</v>
      </c>
      <c r="F131" s="10">
        <v>40836</v>
      </c>
      <c r="G131" s="1" t="s">
        <v>26</v>
      </c>
      <c r="H131" s="1" t="s">
        <v>24</v>
      </c>
      <c r="I131" s="11" t="str">
        <f>Таблица794[[#Headers],[1]]</f>
        <v>1</v>
      </c>
    </row>
    <row r="132" spans="1:9" ht="15" customHeight="1" x14ac:dyDescent="0.3">
      <c r="A132" s="1">
        <v>2847</v>
      </c>
      <c r="B132" s="1" t="s">
        <v>21</v>
      </c>
      <c r="C132" s="1">
        <f>IF(ISBLANK(Таблица794[[#This Row],[id]]),"",_xlfn.RANK.EQ(Таблица794[[#This Row],[Рейтинг]],Таблица794[Рейтинг]))</f>
        <v>131</v>
      </c>
      <c r="D132" s="3" t="s">
        <v>77</v>
      </c>
      <c r="E132" s="4">
        <v>178</v>
      </c>
      <c r="F132" s="10">
        <v>41371</v>
      </c>
      <c r="G132" s="1" t="s">
        <v>26</v>
      </c>
      <c r="H132" s="1" t="s">
        <v>24</v>
      </c>
      <c r="I132" s="11" t="str">
        <f>Таблица794[[#Headers],[1]]</f>
        <v>1</v>
      </c>
    </row>
    <row r="133" spans="1:9" ht="15" customHeight="1" x14ac:dyDescent="0.3">
      <c r="A133" s="1">
        <v>2845</v>
      </c>
      <c r="B133" s="1" t="s">
        <v>21</v>
      </c>
      <c r="C133" s="1">
        <f>IF(ISBLANK(Таблица794[[#This Row],[id]]),"",_xlfn.RANK.EQ(Таблица794[[#This Row],[Рейтинг]],Таблица794[Рейтинг]))</f>
        <v>132</v>
      </c>
      <c r="D133" s="3" t="s">
        <v>183</v>
      </c>
      <c r="E133" s="4">
        <v>175</v>
      </c>
      <c r="F133" s="10">
        <v>40764</v>
      </c>
      <c r="G133" s="1" t="s">
        <v>105</v>
      </c>
      <c r="H133" s="1" t="s">
        <v>24</v>
      </c>
      <c r="I133" s="11" t="str">
        <f>Таблица794[[#Headers],[1]]</f>
        <v>1</v>
      </c>
    </row>
    <row r="134" spans="1:9" ht="15" customHeight="1" x14ac:dyDescent="0.3">
      <c r="A134" s="1">
        <v>2614</v>
      </c>
      <c r="B134" s="1" t="s">
        <v>29</v>
      </c>
      <c r="C134" s="1">
        <f>IF(ISBLANK(Таблица794[[#This Row],[id]]),"",_xlfn.RANK.EQ(Таблица794[[#This Row],[Рейтинг]],Таблица794[Рейтинг]))</f>
        <v>133</v>
      </c>
      <c r="D134" s="3" t="s">
        <v>185</v>
      </c>
      <c r="E134" s="4">
        <v>173</v>
      </c>
      <c r="F134" s="10">
        <v>42152</v>
      </c>
      <c r="G134" s="1" t="s">
        <v>36</v>
      </c>
      <c r="H134" s="1" t="s">
        <v>24</v>
      </c>
      <c r="I134" s="11" t="str">
        <f>Таблица794[[#Headers],[1]]</f>
        <v>1</v>
      </c>
    </row>
    <row r="135" spans="1:9" ht="15" customHeight="1" x14ac:dyDescent="0.3">
      <c r="A135" s="1">
        <v>2880</v>
      </c>
      <c r="B135" s="1" t="s">
        <v>21</v>
      </c>
      <c r="C135" s="1">
        <f>IF(ISBLANK(Таблица794[[#This Row],[id]]),"",_xlfn.RANK.EQ(Таблица794[[#This Row],[Рейтинг]],Таблица794[Рейтинг]))</f>
        <v>134</v>
      </c>
      <c r="D135" s="3" t="s">
        <v>131</v>
      </c>
      <c r="E135" s="4">
        <v>157</v>
      </c>
      <c r="F135" s="10">
        <v>40546</v>
      </c>
      <c r="G135" s="1" t="s">
        <v>26</v>
      </c>
      <c r="H135" s="1" t="s">
        <v>24</v>
      </c>
      <c r="I135" s="11" t="str">
        <f>Таблица794[[#Headers],[1]]</f>
        <v>1</v>
      </c>
    </row>
    <row r="136" spans="1:9" ht="15" customHeight="1" x14ac:dyDescent="0.3">
      <c r="A136" s="1">
        <v>2554</v>
      </c>
      <c r="B136" s="1" t="s">
        <v>21</v>
      </c>
      <c r="C136" s="1">
        <f>IF(ISBLANK(Таблица794[[#This Row],[id]]),"",_xlfn.RANK.EQ(Таблица794[[#This Row],[Рейтинг]],Таблица794[Рейтинг]))</f>
        <v>135</v>
      </c>
      <c r="D136" s="3" t="s">
        <v>81</v>
      </c>
      <c r="E136" s="4">
        <v>155</v>
      </c>
      <c r="F136" s="10">
        <v>28540</v>
      </c>
      <c r="G136" s="1" t="s">
        <v>26</v>
      </c>
      <c r="H136" s="1" t="s">
        <v>24</v>
      </c>
      <c r="I136" s="11" t="str">
        <f>Таблица794[[#Headers],[1]]</f>
        <v>1</v>
      </c>
    </row>
    <row r="137" spans="1:9" ht="15" customHeight="1" x14ac:dyDescent="0.3">
      <c r="A137" s="1">
        <v>2601</v>
      </c>
      <c r="B137" s="1" t="s">
        <v>21</v>
      </c>
      <c r="C137" s="1">
        <f>IF(ISBLANK(Таблица794[[#This Row],[id]]),"",_xlfn.RANK.EQ(Таблица794[[#This Row],[Рейтинг]],Таблица794[Рейтинг]))</f>
        <v>136</v>
      </c>
      <c r="D137" s="3" t="s">
        <v>143</v>
      </c>
      <c r="E137" s="4">
        <v>148</v>
      </c>
      <c r="F137" s="10">
        <v>41784</v>
      </c>
      <c r="G137" s="1" t="s">
        <v>26</v>
      </c>
      <c r="H137" s="1" t="s">
        <v>24</v>
      </c>
      <c r="I137" s="11" t="str">
        <f>Таблица794[[#Headers],[1]]</f>
        <v>1</v>
      </c>
    </row>
    <row r="138" spans="1:9" ht="15" customHeight="1" x14ac:dyDescent="0.3">
      <c r="A138" s="1">
        <v>2909</v>
      </c>
      <c r="B138" s="1" t="s">
        <v>21</v>
      </c>
      <c r="C138" s="1">
        <f>IF(ISBLANK(Таблица794[[#This Row],[id]]),"",_xlfn.RANK.EQ(Таблица794[[#This Row],[Рейтинг]],Таблица794[Рейтинг]))</f>
        <v>137</v>
      </c>
      <c r="D138" s="3" t="s">
        <v>159</v>
      </c>
      <c r="E138" s="4">
        <v>144</v>
      </c>
      <c r="F138" s="10">
        <v>41553</v>
      </c>
      <c r="G138" s="1" t="s">
        <v>105</v>
      </c>
      <c r="H138" s="1" t="s">
        <v>24</v>
      </c>
      <c r="I138" s="11" t="str">
        <f>Таблица794[[#Headers],[1]]</f>
        <v>1</v>
      </c>
    </row>
    <row r="139" spans="1:9" ht="15" customHeight="1" x14ac:dyDescent="0.3">
      <c r="A139" s="1">
        <v>2787</v>
      </c>
      <c r="B139" s="1" t="s">
        <v>21</v>
      </c>
      <c r="C139" s="1">
        <f>IF(ISBLANK(Таблица794[[#This Row],[id]]),"",_xlfn.RANK.EQ(Таблица794[[#This Row],[Рейтинг]],Таблица794[Рейтинг]))</f>
        <v>138</v>
      </c>
      <c r="D139" s="3" t="s">
        <v>64</v>
      </c>
      <c r="E139" s="4">
        <v>141</v>
      </c>
      <c r="F139" s="10">
        <v>41790</v>
      </c>
      <c r="G139" s="1" t="s">
        <v>26</v>
      </c>
      <c r="H139" s="1" t="s">
        <v>24</v>
      </c>
      <c r="I139" s="11" t="str">
        <f>Таблица794[[#Headers],[1]]</f>
        <v>1</v>
      </c>
    </row>
    <row r="140" spans="1:9" ht="15" customHeight="1" x14ac:dyDescent="0.3">
      <c r="A140" s="1">
        <v>2877</v>
      </c>
      <c r="B140" s="1" t="s">
        <v>21</v>
      </c>
      <c r="C140" s="1">
        <f>IF(ISBLANK(Таблица794[[#This Row],[id]]),"",_xlfn.RANK.EQ(Таблица794[[#This Row],[Рейтинг]],Таблица794[Рейтинг]))</f>
        <v>139</v>
      </c>
      <c r="D140" s="3" t="s">
        <v>82</v>
      </c>
      <c r="E140" s="4">
        <v>140</v>
      </c>
      <c r="F140" s="10">
        <v>41654</v>
      </c>
      <c r="G140" s="1" t="s">
        <v>26</v>
      </c>
      <c r="H140" s="1" t="s">
        <v>24</v>
      </c>
      <c r="I140" s="11" t="str">
        <f>Таблица794[[#Headers],[1]]</f>
        <v>1</v>
      </c>
    </row>
    <row r="141" spans="1:9" ht="15" customHeight="1" x14ac:dyDescent="0.3">
      <c r="A141" s="1">
        <v>2879</v>
      </c>
      <c r="B141" s="1" t="s">
        <v>21</v>
      </c>
      <c r="C141" s="1">
        <f>IF(ISBLANK(Таблица794[[#This Row],[id]]),"",_xlfn.RANK.EQ(Таблица794[[#This Row],[Рейтинг]],Таблица794[Рейтинг]))</f>
        <v>139</v>
      </c>
      <c r="D141" s="3" t="s">
        <v>115</v>
      </c>
      <c r="E141" s="4">
        <v>140</v>
      </c>
      <c r="F141" s="10">
        <v>42849</v>
      </c>
      <c r="G141" s="1" t="s">
        <v>26</v>
      </c>
      <c r="H141" s="1" t="s">
        <v>24</v>
      </c>
      <c r="I141" s="11" t="str">
        <f>Таблица794[[#Headers],[1]]</f>
        <v>1</v>
      </c>
    </row>
    <row r="142" spans="1:9" ht="15" customHeight="1" x14ac:dyDescent="0.3">
      <c r="A142" s="1">
        <v>2788</v>
      </c>
      <c r="B142" s="1" t="s">
        <v>21</v>
      </c>
      <c r="C142" s="1">
        <f>IF(ISBLANK(Таблица794[[#This Row],[id]]),"",_xlfn.RANK.EQ(Таблица794[[#This Row],[Рейтинг]],Таблица794[Рейтинг]))</f>
        <v>141</v>
      </c>
      <c r="D142" s="3" t="s">
        <v>72</v>
      </c>
      <c r="E142" s="4">
        <v>130</v>
      </c>
      <c r="F142" s="10">
        <v>42608</v>
      </c>
      <c r="G142" s="1" t="s">
        <v>26</v>
      </c>
      <c r="H142" s="1" t="s">
        <v>24</v>
      </c>
      <c r="I142" s="11" t="str">
        <f>Таблица794[[#Headers],[1]]</f>
        <v>1</v>
      </c>
    </row>
    <row r="143" spans="1:9" ht="15" customHeight="1" x14ac:dyDescent="0.3">
      <c r="A143" s="1">
        <v>2867</v>
      </c>
      <c r="B143" s="1" t="s">
        <v>21</v>
      </c>
      <c r="C143" s="1">
        <f>IF(ISBLANK(Таблица794[[#This Row],[id]]),"",_xlfn.RANK.EQ(Таблица794[[#This Row],[Рейтинг]],Таблица794[Рейтинг]))</f>
        <v>141</v>
      </c>
      <c r="D143" s="3" t="s">
        <v>129</v>
      </c>
      <c r="E143" s="4">
        <v>130</v>
      </c>
      <c r="F143" s="10">
        <v>41033</v>
      </c>
      <c r="G143" s="1" t="s">
        <v>26</v>
      </c>
      <c r="H143" s="1" t="s">
        <v>24</v>
      </c>
      <c r="I143" s="11" t="str">
        <f>Таблица794[[#Headers],[1]]</f>
        <v>1</v>
      </c>
    </row>
    <row r="144" spans="1:9" ht="15" customHeight="1" x14ac:dyDescent="0.3">
      <c r="A144" s="1">
        <v>2235</v>
      </c>
      <c r="B144" s="1" t="s">
        <v>21</v>
      </c>
      <c r="C144" s="1">
        <f>IF(ISBLANK(Таблица794[[#This Row],[id]]),"",_xlfn.RANK.EQ(Таблица794[[#This Row],[Рейтинг]],Таблица794[Рейтинг]))</f>
        <v>143</v>
      </c>
      <c r="D144" s="3" t="s">
        <v>79</v>
      </c>
      <c r="E144" s="4">
        <v>129</v>
      </c>
      <c r="F144" s="10">
        <v>41345</v>
      </c>
      <c r="G144" s="1" t="s">
        <v>26</v>
      </c>
      <c r="H144" s="1" t="s">
        <v>24</v>
      </c>
      <c r="I144" s="11" t="str">
        <f>Таблица794[[#Headers],[1]]</f>
        <v>1</v>
      </c>
    </row>
    <row r="145" spans="1:9" ht="15" customHeight="1" x14ac:dyDescent="0.3">
      <c r="A145" s="1">
        <v>2878</v>
      </c>
      <c r="B145" s="1" t="s">
        <v>21</v>
      </c>
      <c r="C145" s="1">
        <f>IF(ISBLANK(Таблица794[[#This Row],[id]]),"",_xlfn.RANK.EQ(Таблица794[[#This Row],[Рейтинг]],Таблица794[Рейтинг]))</f>
        <v>143</v>
      </c>
      <c r="D145" s="3" t="s">
        <v>89</v>
      </c>
      <c r="E145" s="4">
        <v>129</v>
      </c>
      <c r="F145" s="10">
        <v>42621</v>
      </c>
      <c r="G145" s="1" t="s">
        <v>26</v>
      </c>
      <c r="H145" s="1" t="s">
        <v>24</v>
      </c>
      <c r="I145" s="11" t="str">
        <f>Таблица794[[#Headers],[1]]</f>
        <v>1</v>
      </c>
    </row>
    <row r="146" spans="1:9" ht="15" customHeight="1" x14ac:dyDescent="0.3">
      <c r="A146" s="1">
        <v>2681</v>
      </c>
      <c r="B146" s="1" t="s">
        <v>29</v>
      </c>
      <c r="C146" s="1">
        <f>IF(ISBLANK(Таблица794[[#This Row],[id]]),"",_xlfn.RANK.EQ(Таблица794[[#This Row],[Рейтинг]],Таблица794[Рейтинг]))</f>
        <v>145</v>
      </c>
      <c r="D146" s="3" t="s">
        <v>113</v>
      </c>
      <c r="E146" s="4">
        <v>128</v>
      </c>
      <c r="F146" s="10">
        <v>41820</v>
      </c>
      <c r="G146" s="1" t="s">
        <v>26</v>
      </c>
      <c r="H146" s="1" t="s">
        <v>24</v>
      </c>
      <c r="I146" s="11" t="str">
        <f>Таблица794[[#Headers],[1]]</f>
        <v>1</v>
      </c>
    </row>
    <row r="147" spans="1:9" ht="15" customHeight="1" x14ac:dyDescent="0.3">
      <c r="A147" s="1">
        <v>2856</v>
      </c>
      <c r="B147" s="1" t="s">
        <v>21</v>
      </c>
      <c r="C147" s="1">
        <f>IF(ISBLANK(Таблица794[[#This Row],[id]]),"",_xlfn.RANK.EQ(Таблица794[[#This Row],[Рейтинг]],Таблица794[Рейтинг]))</f>
        <v>145</v>
      </c>
      <c r="D147" s="3" t="s">
        <v>189</v>
      </c>
      <c r="E147" s="4">
        <v>128</v>
      </c>
      <c r="F147" s="10">
        <v>41186</v>
      </c>
      <c r="G147" s="1" t="s">
        <v>26</v>
      </c>
      <c r="H147" s="1" t="s">
        <v>24</v>
      </c>
      <c r="I147" s="11" t="str">
        <f>Таблица794[[#Headers],[1]]</f>
        <v>1</v>
      </c>
    </row>
    <row r="148" spans="1:9" ht="15" customHeight="1" x14ac:dyDescent="0.3">
      <c r="A148" s="1">
        <v>2491</v>
      </c>
      <c r="B148" s="1" t="s">
        <v>21</v>
      </c>
      <c r="C148" s="1">
        <f>IF(ISBLANK(Таблица794[[#This Row],[id]]),"",_xlfn.RANK.EQ(Таблица794[[#This Row],[Рейтинг]],Таблица794[Рейтинг]))</f>
        <v>147</v>
      </c>
      <c r="D148" s="3" t="s">
        <v>27</v>
      </c>
      <c r="E148" s="4">
        <v>115</v>
      </c>
      <c r="F148" s="10">
        <v>41104</v>
      </c>
      <c r="G148" s="1" t="s">
        <v>26</v>
      </c>
      <c r="H148" s="1" t="s">
        <v>24</v>
      </c>
      <c r="I148" s="11" t="str">
        <f>Таблица794[[#Headers],[1]]</f>
        <v>1</v>
      </c>
    </row>
    <row r="149" spans="1:9" ht="15" customHeight="1" x14ac:dyDescent="0.3">
      <c r="A149" s="1">
        <v>2904</v>
      </c>
      <c r="B149" s="1" t="s">
        <v>21</v>
      </c>
      <c r="C149" s="1">
        <f>IF(ISBLANK(Таблица794[[#This Row],[id]]),"",_xlfn.RANK.EQ(Таблица794[[#This Row],[Рейтинг]],Таблица794[Рейтинг]))</f>
        <v>148</v>
      </c>
      <c r="D149" s="3" t="s">
        <v>144</v>
      </c>
      <c r="E149" s="4">
        <v>110</v>
      </c>
      <c r="F149" s="10">
        <v>42362</v>
      </c>
      <c r="G149" s="1" t="s">
        <v>26</v>
      </c>
      <c r="H149" s="1" t="s">
        <v>24</v>
      </c>
      <c r="I149" s="11" t="str">
        <f>Таблица794[[#Headers],[1]]</f>
        <v>1</v>
      </c>
    </row>
    <row r="150" spans="1:9" ht="15" customHeight="1" x14ac:dyDescent="0.3">
      <c r="A150" s="1">
        <v>2700</v>
      </c>
      <c r="B150" s="1" t="s">
        <v>21</v>
      </c>
      <c r="C150" s="1">
        <f>IF(ISBLANK(Таблица794[[#This Row],[id]]),"",_xlfn.RANK.EQ(Таблица794[[#This Row],[Рейтинг]],Таблица794[Рейтинг]))</f>
        <v>149</v>
      </c>
      <c r="D150" s="3" t="s">
        <v>109</v>
      </c>
      <c r="E150" s="4">
        <v>106</v>
      </c>
      <c r="F150" s="10">
        <v>42075</v>
      </c>
      <c r="G150" s="1" t="s">
        <v>26</v>
      </c>
      <c r="H150" s="1" t="s">
        <v>24</v>
      </c>
      <c r="I150" s="11" t="str">
        <f>Таблица794[[#Headers],[1]]</f>
        <v>1</v>
      </c>
    </row>
    <row r="151" spans="1:9" ht="15" customHeight="1" x14ac:dyDescent="0.3">
      <c r="A151" s="1">
        <v>2920</v>
      </c>
      <c r="B151" s="1" t="s">
        <v>21</v>
      </c>
      <c r="C151" s="1">
        <f>IF(ISBLANK(Таблица794[[#This Row],[id]]),"",_xlfn.RANK.EQ(Таблица794[[#This Row],[Рейтинг]],Таблица794[Рейтинг]))</f>
        <v>150</v>
      </c>
      <c r="D151" s="3" t="s">
        <v>146</v>
      </c>
      <c r="E151" s="4">
        <v>105</v>
      </c>
      <c r="F151" s="10">
        <v>40876</v>
      </c>
      <c r="G151" s="1" t="s">
        <v>105</v>
      </c>
      <c r="H151" s="1" t="s">
        <v>24</v>
      </c>
      <c r="I151" s="11" t="str">
        <f>Таблица794[[#Headers],[1]]</f>
        <v>1</v>
      </c>
    </row>
    <row r="152" spans="1:9" ht="15" customHeight="1" x14ac:dyDescent="0.3">
      <c r="A152" s="1">
        <v>2733</v>
      </c>
      <c r="B152" s="1" t="s">
        <v>21</v>
      </c>
      <c r="C152" s="1">
        <f>IF(ISBLANK(Таблица794[[#This Row],[id]]),"",_xlfn.RANK.EQ(Таблица794[[#This Row],[Рейтинг]],Таблица794[Рейтинг]))</f>
        <v>151</v>
      </c>
      <c r="D152" s="3" t="s">
        <v>101</v>
      </c>
      <c r="E152" s="4">
        <v>104</v>
      </c>
      <c r="F152" s="10">
        <v>42268</v>
      </c>
      <c r="G152" s="1" t="s">
        <v>26</v>
      </c>
      <c r="H152" s="1" t="s">
        <v>24</v>
      </c>
      <c r="I152" s="11" t="str">
        <f>Таблица794[[#Headers],[1]]</f>
        <v>1</v>
      </c>
    </row>
    <row r="153" spans="1:9" ht="15" customHeight="1" x14ac:dyDescent="0.3">
      <c r="A153" s="1">
        <v>2900</v>
      </c>
      <c r="B153" s="1" t="s">
        <v>21</v>
      </c>
      <c r="C153" s="1">
        <f>IF(ISBLANK(Таблица794[[#This Row],[id]]),"",_xlfn.RANK.EQ(Таблица794[[#This Row],[Рейтинг]],Таблица794[Рейтинг]))</f>
        <v>152</v>
      </c>
      <c r="D153" s="3" t="s">
        <v>87</v>
      </c>
      <c r="E153" s="4">
        <v>102</v>
      </c>
      <c r="F153" s="10">
        <v>42186</v>
      </c>
      <c r="G153" s="1" t="s">
        <v>36</v>
      </c>
      <c r="H153" s="1" t="s">
        <v>24</v>
      </c>
      <c r="I153" s="11" t="str">
        <f>Таблица794[[#Headers],[1]]</f>
        <v>1</v>
      </c>
    </row>
    <row r="154" spans="1:9" ht="15" customHeight="1" x14ac:dyDescent="0.3">
      <c r="A154" s="1">
        <v>2648</v>
      </c>
      <c r="B154" s="1" t="s">
        <v>21</v>
      </c>
      <c r="C154" s="1">
        <f>IF(ISBLANK(Таблица794[[#This Row],[id]]),"",_xlfn.RANK.EQ(Таблица794[[#This Row],[Рейтинг]],Таблица794[Рейтинг]))</f>
        <v>152</v>
      </c>
      <c r="D154" s="3" t="s">
        <v>210</v>
      </c>
      <c r="E154" s="4">
        <v>102</v>
      </c>
      <c r="F154" s="10">
        <v>41984</v>
      </c>
      <c r="G154" s="1" t="s">
        <v>26</v>
      </c>
      <c r="H154" s="1" t="s">
        <v>24</v>
      </c>
      <c r="I154" s="11" t="str">
        <f>Таблица794[[#Headers],[1]]</f>
        <v>1</v>
      </c>
    </row>
    <row r="155" spans="1:9" ht="15" customHeight="1" x14ac:dyDescent="0.3">
      <c r="A155" s="1">
        <v>2595</v>
      </c>
      <c r="B155" s="1" t="s">
        <v>21</v>
      </c>
      <c r="C155" s="1">
        <f>IF(ISBLANK(Таблица794[[#This Row],[id]]),"",_xlfn.RANK.EQ(Таблица794[[#This Row],[Рейтинг]],Таблица794[Рейтинг]))</f>
        <v>154</v>
      </c>
      <c r="D155" s="3" t="s">
        <v>69</v>
      </c>
      <c r="E155" s="4">
        <v>96</v>
      </c>
      <c r="F155" s="10">
        <v>41789</v>
      </c>
      <c r="G155" s="1" t="s">
        <v>26</v>
      </c>
      <c r="H155" s="1" t="s">
        <v>24</v>
      </c>
      <c r="I155" s="11" t="str">
        <f>Таблица794[[#Headers],[1]]</f>
        <v>1</v>
      </c>
    </row>
    <row r="156" spans="1:9" ht="15" customHeight="1" x14ac:dyDescent="0.3">
      <c r="A156" s="1">
        <v>2511</v>
      </c>
      <c r="B156" s="1" t="s">
        <v>21</v>
      </c>
      <c r="C156" s="1">
        <f>IF(ISBLANK(Таблица794[[#This Row],[id]]),"",_xlfn.RANK.EQ(Таблица794[[#This Row],[Рейтинг]],Таблица794[Рейтинг]))</f>
        <v>155</v>
      </c>
      <c r="D156" s="3" t="s">
        <v>98</v>
      </c>
      <c r="E156" s="4">
        <v>95</v>
      </c>
      <c r="F156" s="10">
        <v>41759</v>
      </c>
      <c r="G156" s="1" t="s">
        <v>26</v>
      </c>
      <c r="H156" s="1" t="s">
        <v>24</v>
      </c>
      <c r="I156" s="11" t="str">
        <f>Таблица794[[#Headers],[1]]</f>
        <v>1</v>
      </c>
    </row>
    <row r="157" spans="1:9" ht="15" customHeight="1" x14ac:dyDescent="0.3">
      <c r="A157" s="1">
        <v>2940</v>
      </c>
      <c r="B157" s="1" t="s">
        <v>21</v>
      </c>
      <c r="C157" s="1">
        <f>IF(ISBLANK(Таблица794[[#This Row],[id]]),"",_xlfn.RANK.EQ(Таблица794[[#This Row],[Рейтинг]],Таблица794[Рейтинг]))</f>
        <v>156</v>
      </c>
      <c r="D157" s="3" t="s">
        <v>92</v>
      </c>
      <c r="E157" s="4">
        <v>92</v>
      </c>
      <c r="F157" s="10">
        <v>41531</v>
      </c>
      <c r="G157" s="1" t="s">
        <v>45</v>
      </c>
      <c r="H157" s="1" t="s">
        <v>24</v>
      </c>
      <c r="I157" s="11" t="str">
        <f>Таблица794[[#Headers],[1]]</f>
        <v>1</v>
      </c>
    </row>
    <row r="158" spans="1:9" ht="15" customHeight="1" x14ac:dyDescent="0.3">
      <c r="A158" s="1">
        <v>2643</v>
      </c>
      <c r="B158" s="1" t="s">
        <v>21</v>
      </c>
      <c r="C158" s="1">
        <f>IF(ISBLANK(Таблица794[[#This Row],[id]]),"",_xlfn.RANK.EQ(Таблица794[[#This Row],[Рейтинг]],Таблица794[Рейтинг]))</f>
        <v>157</v>
      </c>
      <c r="D158" s="3" t="s">
        <v>84</v>
      </c>
      <c r="E158" s="4">
        <v>91</v>
      </c>
      <c r="F158" s="10">
        <v>42126</v>
      </c>
      <c r="G158" s="1" t="s">
        <v>26</v>
      </c>
      <c r="H158" s="1" t="s">
        <v>24</v>
      </c>
      <c r="I158" s="11" t="str">
        <f>Таблица794[[#Headers],[1]]</f>
        <v>1</v>
      </c>
    </row>
    <row r="159" spans="1:9" ht="15" customHeight="1" x14ac:dyDescent="0.3">
      <c r="A159" s="1">
        <v>2992</v>
      </c>
      <c r="B159" s="1" t="s">
        <v>21</v>
      </c>
      <c r="C159" s="1">
        <f>IF(ISBLANK(Таблица794[[#This Row],[id]]),"",_xlfn.RANK.EQ(Таблица794[[#This Row],[Рейтинг]],Таблица794[Рейтинг]))</f>
        <v>158</v>
      </c>
      <c r="D159" s="3" t="s">
        <v>203</v>
      </c>
      <c r="E159" s="4">
        <v>87</v>
      </c>
      <c r="F159" s="10">
        <v>41278</v>
      </c>
      <c r="G159" s="1" t="s">
        <v>26</v>
      </c>
      <c r="H159" s="1" t="s">
        <v>24</v>
      </c>
      <c r="I159" s="11" t="str">
        <f>Таблица794[[#Headers],[1]]</f>
        <v>1</v>
      </c>
    </row>
    <row r="160" spans="1:9" ht="15" customHeight="1" x14ac:dyDescent="0.3">
      <c r="A160" s="1">
        <v>2738</v>
      </c>
      <c r="B160" s="1" t="s">
        <v>21</v>
      </c>
      <c r="C160" s="1">
        <f>IF(ISBLANK(Таблица794[[#This Row],[id]]),"",_xlfn.RANK.EQ(Таблица794[[#This Row],[Рейтинг]],Таблица794[Рейтинг]))</f>
        <v>159</v>
      </c>
      <c r="D160" s="3" t="s">
        <v>152</v>
      </c>
      <c r="E160" s="4">
        <v>76</v>
      </c>
      <c r="F160" s="10">
        <v>42022</v>
      </c>
      <c r="G160" s="1" t="s">
        <v>26</v>
      </c>
      <c r="H160" s="1" t="s">
        <v>24</v>
      </c>
      <c r="I160" s="11" t="str">
        <f>Таблица794[[#Headers],[1]]</f>
        <v>1</v>
      </c>
    </row>
    <row r="161" spans="1:9" ht="15" customHeight="1" x14ac:dyDescent="0.3">
      <c r="A161" s="1">
        <v>2910</v>
      </c>
      <c r="B161" s="1" t="s">
        <v>21</v>
      </c>
      <c r="C161" s="1">
        <f>IF(ISBLANK(Таблица794[[#This Row],[id]]),"",_xlfn.RANK.EQ(Таблица794[[#This Row],[Рейтинг]],Таблица794[Рейтинг]))</f>
        <v>160</v>
      </c>
      <c r="D161" s="3" t="s">
        <v>166</v>
      </c>
      <c r="E161" s="4">
        <v>72</v>
      </c>
      <c r="F161" s="10">
        <v>41273</v>
      </c>
      <c r="G161" s="1" t="s">
        <v>26</v>
      </c>
      <c r="H161" s="1" t="s">
        <v>24</v>
      </c>
      <c r="I161" s="11" t="str">
        <f>Таблица794[[#Headers],[1]]</f>
        <v>1</v>
      </c>
    </row>
    <row r="162" spans="1:9" ht="15" customHeight="1" x14ac:dyDescent="0.3">
      <c r="A162" s="1">
        <v>2908</v>
      </c>
      <c r="B162" s="1" t="s">
        <v>21</v>
      </c>
      <c r="C162" s="1">
        <f>IF(ISBLANK(Таблица794[[#This Row],[id]]),"",_xlfn.RANK.EQ(Таблица794[[#This Row],[Рейтинг]],Таблица794[Рейтинг]))</f>
        <v>161</v>
      </c>
      <c r="D162" s="3" t="s">
        <v>156</v>
      </c>
      <c r="E162" s="4">
        <v>70</v>
      </c>
      <c r="F162" s="10">
        <v>41809</v>
      </c>
      <c r="G162" s="1" t="s">
        <v>26</v>
      </c>
      <c r="H162" s="1" t="s">
        <v>24</v>
      </c>
      <c r="I162" s="11" t="str">
        <f>Таблица794[[#Headers],[1]]</f>
        <v>1</v>
      </c>
    </row>
    <row r="163" spans="1:9" ht="15" customHeight="1" x14ac:dyDescent="0.3">
      <c r="A163" s="1">
        <v>2789</v>
      </c>
      <c r="B163" s="1" t="s">
        <v>21</v>
      </c>
      <c r="C163" s="1">
        <f>IF(ISBLANK(Таблица794[[#This Row],[id]]),"",_xlfn.RANK.EQ(Таблица794[[#This Row],[Рейтинг]],Таблица794[Рейтинг]))</f>
        <v>162</v>
      </c>
      <c r="D163" s="3" t="s">
        <v>121</v>
      </c>
      <c r="E163" s="4">
        <v>65</v>
      </c>
      <c r="F163" s="10">
        <v>41897</v>
      </c>
      <c r="G163" s="1" t="s">
        <v>26</v>
      </c>
      <c r="H163" s="1" t="s">
        <v>24</v>
      </c>
      <c r="I163" s="11" t="str">
        <f>Таблица794[[#Headers],[1]]</f>
        <v>1</v>
      </c>
    </row>
    <row r="164" spans="1:9" ht="15" customHeight="1" x14ac:dyDescent="0.3">
      <c r="A164" s="1">
        <v>2647</v>
      </c>
      <c r="B164" s="1" t="s">
        <v>21</v>
      </c>
      <c r="C164" s="1">
        <f>IF(ISBLANK(Таблица794[[#This Row],[id]]),"",_xlfn.RANK.EQ(Таблица794[[#This Row],[Рейтинг]],Таблица794[Рейтинг]))</f>
        <v>162</v>
      </c>
      <c r="D164" s="3" t="s">
        <v>180</v>
      </c>
      <c r="E164" s="4">
        <v>65</v>
      </c>
      <c r="F164" s="10">
        <v>40973</v>
      </c>
      <c r="G164" s="1" t="s">
        <v>26</v>
      </c>
      <c r="H164" s="1" t="s">
        <v>24</v>
      </c>
      <c r="I164" s="11" t="str">
        <f>Таблица794[[#Headers],[1]]</f>
        <v>1</v>
      </c>
    </row>
    <row r="165" spans="1:9" ht="15" customHeight="1" x14ac:dyDescent="0.3">
      <c r="A165" s="1">
        <v>2855</v>
      </c>
      <c r="B165" s="1" t="s">
        <v>21</v>
      </c>
      <c r="C165" s="1">
        <f>IF(ISBLANK(Таблица794[[#This Row],[id]]),"",_xlfn.RANK.EQ(Таблица794[[#This Row],[Рейтинг]],Таблица794[Рейтинг]))</f>
        <v>164</v>
      </c>
      <c r="D165" s="3" t="s">
        <v>182</v>
      </c>
      <c r="E165" s="4">
        <v>64</v>
      </c>
      <c r="F165" s="10">
        <v>42453</v>
      </c>
      <c r="G165" s="1" t="s">
        <v>26</v>
      </c>
      <c r="H165" s="1" t="s">
        <v>24</v>
      </c>
      <c r="I165" s="11" t="str">
        <f>Таблица794[[#Headers],[1]]</f>
        <v>1</v>
      </c>
    </row>
    <row r="166" spans="1:9" ht="15" customHeight="1" x14ac:dyDescent="0.3">
      <c r="A166" s="1">
        <v>2817</v>
      </c>
      <c r="B166" s="1" t="s">
        <v>21</v>
      </c>
      <c r="C166" s="1">
        <f>IF(ISBLANK(Таблица794[[#This Row],[id]]),"",_xlfn.RANK.EQ(Таблица794[[#This Row],[Рейтинг]],Таблица794[Рейтинг]))</f>
        <v>165</v>
      </c>
      <c r="D166" s="3" t="s">
        <v>67</v>
      </c>
      <c r="E166" s="4">
        <v>60</v>
      </c>
      <c r="F166" s="10">
        <v>42058</v>
      </c>
      <c r="G166" s="1" t="s">
        <v>26</v>
      </c>
      <c r="H166" s="1" t="s">
        <v>24</v>
      </c>
      <c r="I166" s="11" t="str">
        <f>Таблица794[[#Headers],[1]]</f>
        <v>1</v>
      </c>
    </row>
    <row r="167" spans="1:9" ht="15" customHeight="1" x14ac:dyDescent="0.3">
      <c r="A167" s="1">
        <v>2991</v>
      </c>
      <c r="B167" s="1" t="s">
        <v>21</v>
      </c>
      <c r="C167" s="1">
        <f>IF(ISBLANK(Таблица794[[#This Row],[id]]),"",_xlfn.RANK.EQ(Таблица794[[#This Row],[Рейтинг]],Таблица794[Рейтинг]))</f>
        <v>166</v>
      </c>
      <c r="D167" s="3" t="s">
        <v>179</v>
      </c>
      <c r="E167" s="4">
        <v>57</v>
      </c>
      <c r="F167" s="10">
        <v>41287</v>
      </c>
      <c r="G167" s="1" t="s">
        <v>26</v>
      </c>
      <c r="H167" s="1" t="s">
        <v>24</v>
      </c>
      <c r="I167" s="11" t="str">
        <f>Таблица794[[#Headers],[1]]</f>
        <v>1</v>
      </c>
    </row>
    <row r="168" spans="1:9" ht="15" customHeight="1" x14ac:dyDescent="0.3">
      <c r="A168" s="1">
        <v>2832</v>
      </c>
      <c r="B168" s="1" t="s">
        <v>29</v>
      </c>
      <c r="C168" s="1">
        <f>IF(ISBLANK(Таблица794[[#This Row],[id]]),"",_xlfn.RANK.EQ(Таблица794[[#This Row],[Рейтинг]],Таблица794[Рейтинг]))</f>
        <v>167</v>
      </c>
      <c r="D168" s="3" t="s">
        <v>150</v>
      </c>
      <c r="E168" s="4">
        <v>38</v>
      </c>
      <c r="F168" s="10">
        <v>42415</v>
      </c>
      <c r="G168" s="1" t="s">
        <v>26</v>
      </c>
      <c r="H168" s="1" t="s">
        <v>24</v>
      </c>
      <c r="I168" s="11" t="str">
        <f>Таблица794[[#Headers],[1]]</f>
        <v>1</v>
      </c>
    </row>
    <row r="169" spans="1:9" ht="15" customHeight="1" x14ac:dyDescent="0.3">
      <c r="A169" s="1">
        <v>2946</v>
      </c>
      <c r="B169" s="1" t="s">
        <v>21</v>
      </c>
      <c r="C169" s="1">
        <f>IF(ISBLANK(Таблица794[[#This Row],[id]]),"",_xlfn.RANK.EQ(Таблица794[[#This Row],[Рейтинг]],Таблица794[Рейтинг]))</f>
        <v>168</v>
      </c>
      <c r="D169" s="3" t="s">
        <v>151</v>
      </c>
      <c r="E169" s="4">
        <v>36</v>
      </c>
      <c r="F169" s="10">
        <v>42355</v>
      </c>
      <c r="G169" s="1" t="s">
        <v>26</v>
      </c>
      <c r="H169" s="1" t="s">
        <v>24</v>
      </c>
      <c r="I169" s="11" t="str">
        <f>Таблица794[[#Headers],[1]]</f>
        <v>1</v>
      </c>
    </row>
    <row r="170" spans="1:9" ht="15" customHeight="1" x14ac:dyDescent="0.3">
      <c r="A170" s="1">
        <v>2956</v>
      </c>
      <c r="B170" s="1" t="s">
        <v>21</v>
      </c>
      <c r="C170" s="1">
        <f>IF(ISBLANK(Таблица794[[#This Row],[id]]),"",_xlfn.RANK.EQ(Таблица794[[#This Row],[Рейтинг]],Таблица794[Рейтинг]))</f>
        <v>169</v>
      </c>
      <c r="D170" s="3" t="s">
        <v>42</v>
      </c>
      <c r="E170" s="4">
        <v>28</v>
      </c>
      <c r="F170" s="10">
        <v>42906</v>
      </c>
      <c r="G170" s="1" t="s">
        <v>26</v>
      </c>
      <c r="H170" s="1" t="s">
        <v>24</v>
      </c>
      <c r="I170" s="11" t="str">
        <f>Таблица794[[#Headers],[1]]</f>
        <v>1</v>
      </c>
    </row>
    <row r="171" spans="1:9" ht="15" customHeight="1" x14ac:dyDescent="0.3">
      <c r="A171" s="1">
        <v>2674</v>
      </c>
      <c r="B171" s="1" t="s">
        <v>29</v>
      </c>
      <c r="C171" s="1">
        <f>IF(ISBLANK(Таблица794[[#This Row],[id]]),"",_xlfn.RANK.EQ(Таблица794[[#This Row],[Рейтинг]],Таблица794[Рейтинг]))</f>
        <v>170</v>
      </c>
      <c r="D171" s="3" t="s">
        <v>30</v>
      </c>
      <c r="E171" s="4">
        <v>25</v>
      </c>
      <c r="F171" s="10">
        <v>42306</v>
      </c>
      <c r="G171" s="1" t="s">
        <v>26</v>
      </c>
      <c r="H171" s="1" t="s">
        <v>24</v>
      </c>
      <c r="I171" s="11" t="str">
        <f>Таблица794[[#Headers],[1]]</f>
        <v>1</v>
      </c>
    </row>
    <row r="172" spans="1:9" ht="15" customHeight="1" x14ac:dyDescent="0.3">
      <c r="A172" s="1">
        <v>2957</v>
      </c>
      <c r="B172" s="1" t="s">
        <v>21</v>
      </c>
      <c r="C172" s="1">
        <f>IF(ISBLANK(Таблица794[[#This Row],[id]]),"",_xlfn.RANK.EQ(Таблица794[[#This Row],[Рейтинг]],Таблица794[Рейтинг]))</f>
        <v>170</v>
      </c>
      <c r="D172" s="3" t="s">
        <v>51</v>
      </c>
      <c r="E172" s="4">
        <v>25</v>
      </c>
      <c r="F172" s="10">
        <v>42366</v>
      </c>
      <c r="G172" s="1" t="s">
        <v>26</v>
      </c>
      <c r="H172" s="1" t="s">
        <v>24</v>
      </c>
      <c r="I172" s="11" t="str">
        <f>Таблица794[[#Headers],[1]]</f>
        <v>1</v>
      </c>
    </row>
    <row r="173" spans="1:9" ht="15" customHeight="1" x14ac:dyDescent="0.3">
      <c r="A173" s="1">
        <v>2942</v>
      </c>
      <c r="B173" s="1" t="s">
        <v>21</v>
      </c>
      <c r="C173" s="1">
        <f>IF(ISBLANK(Таблица794[[#This Row],[id]]),"",_xlfn.RANK.EQ(Таблица794[[#This Row],[Рейтинг]],Таблица794[Рейтинг]))</f>
        <v>170</v>
      </c>
      <c r="D173" s="3" t="s">
        <v>112</v>
      </c>
      <c r="E173" s="4">
        <v>25</v>
      </c>
      <c r="F173" s="10">
        <v>41719</v>
      </c>
      <c r="G173" s="1" t="s">
        <v>26</v>
      </c>
      <c r="H173" s="1" t="s">
        <v>24</v>
      </c>
      <c r="I173" s="11" t="str">
        <f>Таблица794[[#Headers],[1]]</f>
        <v>1</v>
      </c>
    </row>
    <row r="174" spans="1:9" ht="15" customHeight="1" x14ac:dyDescent="0.3">
      <c r="A174" s="1">
        <v>2870</v>
      </c>
      <c r="B174" s="1" t="s">
        <v>21</v>
      </c>
      <c r="C174" s="1">
        <f>IF(ISBLANK(Таблица794[[#This Row],[id]]),"",_xlfn.RANK.EQ(Таблица794[[#This Row],[Рейтинг]],Таблица794[Рейтинг]))</f>
        <v>170</v>
      </c>
      <c r="D174" s="3" t="s">
        <v>193</v>
      </c>
      <c r="E174" s="4">
        <v>25</v>
      </c>
      <c r="F174" s="10">
        <v>42521</v>
      </c>
      <c r="G174" s="1" t="s">
        <v>26</v>
      </c>
      <c r="H174" s="1" t="s">
        <v>24</v>
      </c>
      <c r="I174" s="11" t="str">
        <f>Таблица794[[#Headers],[1]]</f>
        <v>1</v>
      </c>
    </row>
    <row r="175" spans="1:9" ht="15" customHeight="1" x14ac:dyDescent="0.3">
      <c r="A175" s="1">
        <v>2965</v>
      </c>
      <c r="B175" s="1" t="s">
        <v>21</v>
      </c>
      <c r="C175" s="1">
        <f>IF(ISBLANK(Таблица794[[#This Row],[id]]),"",_xlfn.RANK.EQ(Таблица794[[#This Row],[Рейтинг]],Таблица794[Рейтинг]))</f>
        <v>174</v>
      </c>
      <c r="D175" s="3" t="s">
        <v>148</v>
      </c>
      <c r="E175" s="4">
        <v>6</v>
      </c>
      <c r="F175" s="10">
        <v>42734</v>
      </c>
      <c r="G175" s="1" t="s">
        <v>26</v>
      </c>
      <c r="H175" s="1" t="s">
        <v>24</v>
      </c>
      <c r="I175" s="11" t="str">
        <f>Таблица794[[#Headers],[1]]</f>
        <v>1</v>
      </c>
    </row>
    <row r="176" spans="1:9" ht="15" customHeight="1" x14ac:dyDescent="0.3">
      <c r="A176" s="1">
        <v>2873</v>
      </c>
      <c r="B176" s="1" t="s">
        <v>21</v>
      </c>
      <c r="C176" s="1">
        <f>IF(ISBLANK(Таблица794[[#This Row],[id]]),"",_xlfn.RANK.EQ(Таблица794[[#This Row],[Рейтинг]],Таблица794[Рейтинг]))</f>
        <v>175</v>
      </c>
      <c r="D176" s="3" t="s">
        <v>70</v>
      </c>
      <c r="E176" s="4">
        <v>0</v>
      </c>
      <c r="F176" s="10">
        <v>42538</v>
      </c>
      <c r="G176" s="1" t="s">
        <v>26</v>
      </c>
      <c r="H176" s="1" t="s">
        <v>24</v>
      </c>
      <c r="I176" s="11" t="str">
        <f>Таблица794[[#Headers],[1]]</f>
        <v>1</v>
      </c>
    </row>
    <row r="177" spans="1:9" ht="15" customHeight="1" x14ac:dyDescent="0.3">
      <c r="A177" s="1">
        <v>2968</v>
      </c>
      <c r="B177" s="1" t="s">
        <v>21</v>
      </c>
      <c r="C177" s="1">
        <f>IF(ISBLANK(Таблица794[[#This Row],[id]]),"",_xlfn.RANK.EQ(Таблица794[[#This Row],[Рейтинг]],Таблица794[Рейтинг]))</f>
        <v>175</v>
      </c>
      <c r="D177" s="3" t="s">
        <v>178</v>
      </c>
      <c r="E177" s="4">
        <v>0</v>
      </c>
      <c r="F177" s="10">
        <v>42699</v>
      </c>
      <c r="G177" s="1" t="s">
        <v>26</v>
      </c>
      <c r="H177" s="1" t="s">
        <v>24</v>
      </c>
      <c r="I177" s="11" t="str">
        <f>Таблица794[[#Headers],[1]]</f>
        <v>1</v>
      </c>
    </row>
    <row r="178" spans="1:9" ht="15" customHeight="1" x14ac:dyDescent="0.3">
      <c r="A178" s="1">
        <v>2868</v>
      </c>
      <c r="B178" s="1" t="s">
        <v>21</v>
      </c>
      <c r="C178" s="1">
        <f>IF(ISBLANK(Таблица794[[#This Row],[id]]),"",_xlfn.RANK.EQ(Таблица794[[#This Row],[Рейтинг]],Таблица794[Рейтинг]))</f>
        <v>175</v>
      </c>
      <c r="D178" s="3" t="s">
        <v>201</v>
      </c>
      <c r="E178" s="4">
        <v>0</v>
      </c>
      <c r="F178" s="10">
        <v>42523</v>
      </c>
      <c r="G178" s="1" t="s">
        <v>26</v>
      </c>
      <c r="H178" s="1" t="s">
        <v>24</v>
      </c>
      <c r="I178" s="11" t="str">
        <f>Таблица794[[#Headers],[1]]</f>
        <v>1</v>
      </c>
    </row>
    <row r="179" spans="1:9" ht="15" customHeight="1" x14ac:dyDescent="0.3"/>
    <row r="180" spans="1:9" ht="15" customHeight="1" x14ac:dyDescent="0.3"/>
    <row r="181" spans="1:9" ht="15" customHeight="1" x14ac:dyDescent="0.3"/>
    <row r="182" spans="1:9" ht="15" customHeight="1" x14ac:dyDescent="0.3"/>
    <row r="183" spans="1:9" ht="15" customHeight="1" x14ac:dyDescent="0.3"/>
    <row r="184" spans="1:9" ht="15" customHeight="1" x14ac:dyDescent="0.3"/>
    <row r="185" spans="1:9" ht="15" customHeight="1" x14ac:dyDescent="0.3"/>
    <row r="186" spans="1:9" ht="15" customHeight="1" x14ac:dyDescent="0.3"/>
    <row r="187" spans="1:9" ht="15" customHeight="1" x14ac:dyDescent="0.3"/>
    <row r="188" spans="1:9" ht="15" customHeight="1" x14ac:dyDescent="0.3"/>
    <row r="189" spans="1:9" ht="15" customHeight="1" x14ac:dyDescent="0.3"/>
    <row r="190" spans="1:9" ht="15" customHeight="1" x14ac:dyDescent="0.3"/>
    <row r="191" spans="1:9" ht="15" customHeight="1" x14ac:dyDescent="0.3"/>
    <row r="192" spans="1:9" ht="15" customHeight="1" x14ac:dyDescent="0.3"/>
    <row r="193" ht="15" customHeight="1" x14ac:dyDescent="0.3"/>
    <row r="194" ht="15" customHeight="1" x14ac:dyDescent="0.3"/>
    <row r="195" ht="15" customHeight="1" x14ac:dyDescent="0.3"/>
    <row r="196" ht="15" customHeight="1" x14ac:dyDescent="0.3"/>
    <row r="197" ht="15" customHeight="1" x14ac:dyDescent="0.3"/>
    <row r="198" ht="15" customHeight="1" x14ac:dyDescent="0.3"/>
    <row r="199" ht="15" customHeight="1" x14ac:dyDescent="0.3"/>
    <row r="200" ht="15" customHeight="1" x14ac:dyDescent="0.3"/>
    <row r="201" ht="15" customHeight="1" x14ac:dyDescent="0.3"/>
    <row r="202" ht="15" customHeight="1" x14ac:dyDescent="0.3"/>
    <row r="203" ht="15" customHeight="1" x14ac:dyDescent="0.3"/>
    <row r="204" ht="15" customHeight="1" x14ac:dyDescent="0.3"/>
    <row r="205" ht="15" customHeight="1" x14ac:dyDescent="0.3"/>
    <row r="206" ht="15" customHeight="1" x14ac:dyDescent="0.3"/>
    <row r="207" ht="15" customHeight="1" x14ac:dyDescent="0.3"/>
    <row r="208" ht="15" customHeight="1" x14ac:dyDescent="0.3"/>
    <row r="209" ht="15" customHeight="1" x14ac:dyDescent="0.3"/>
    <row r="210" ht="15" customHeight="1" x14ac:dyDescent="0.3"/>
    <row r="211" ht="15" customHeight="1" x14ac:dyDescent="0.3"/>
    <row r="212" ht="15" customHeight="1" x14ac:dyDescent="0.3"/>
    <row r="213" ht="15" customHeight="1" x14ac:dyDescent="0.3"/>
    <row r="214" ht="15" customHeight="1" x14ac:dyDescent="0.3"/>
    <row r="215" ht="15" customHeight="1" x14ac:dyDescent="0.3"/>
    <row r="216" ht="15" customHeight="1" x14ac:dyDescent="0.3"/>
    <row r="217" ht="15" customHeight="1" x14ac:dyDescent="0.3"/>
    <row r="218" ht="15" customHeight="1" x14ac:dyDescent="0.3"/>
    <row r="219" ht="15" customHeight="1" x14ac:dyDescent="0.3"/>
    <row r="220" ht="15" customHeight="1" x14ac:dyDescent="0.3"/>
    <row r="221" ht="15" customHeight="1" x14ac:dyDescent="0.3"/>
    <row r="222" ht="15" customHeight="1" x14ac:dyDescent="0.3"/>
    <row r="223" ht="15" customHeight="1" x14ac:dyDescent="0.3"/>
    <row r="224" ht="15" customHeight="1" x14ac:dyDescent="0.3"/>
    <row r="225" ht="15" customHeight="1" x14ac:dyDescent="0.3"/>
    <row r="226" ht="15" customHeight="1" x14ac:dyDescent="0.3"/>
    <row r="227" ht="15" customHeight="1" x14ac:dyDescent="0.3"/>
    <row r="228" ht="15" customHeight="1" x14ac:dyDescent="0.3"/>
    <row r="229" ht="15" customHeight="1" x14ac:dyDescent="0.3"/>
    <row r="230" ht="15" customHeight="1" x14ac:dyDescent="0.3"/>
    <row r="231" ht="15" customHeight="1" x14ac:dyDescent="0.3"/>
    <row r="232" ht="15" customHeight="1" x14ac:dyDescent="0.3"/>
    <row r="233" ht="15" customHeight="1" x14ac:dyDescent="0.3"/>
    <row r="234" ht="15" customHeight="1" x14ac:dyDescent="0.3"/>
    <row r="235" ht="15" customHeight="1" x14ac:dyDescent="0.3"/>
    <row r="236" ht="15" customHeight="1" x14ac:dyDescent="0.3"/>
    <row r="237" ht="15" customHeight="1" x14ac:dyDescent="0.3"/>
    <row r="238" ht="15" customHeight="1" x14ac:dyDescent="0.3"/>
    <row r="239" ht="15" customHeight="1" x14ac:dyDescent="0.3"/>
    <row r="240" ht="15" customHeight="1" x14ac:dyDescent="0.3"/>
    <row r="241" ht="15" customHeight="1" x14ac:dyDescent="0.3"/>
    <row r="242" ht="15" customHeight="1" x14ac:dyDescent="0.3"/>
    <row r="243" ht="15" customHeight="1" x14ac:dyDescent="0.3"/>
    <row r="244" ht="15" customHeight="1" x14ac:dyDescent="0.3"/>
    <row r="245" ht="15" customHeight="1" x14ac:dyDescent="0.3"/>
    <row r="246" ht="15" customHeight="1" x14ac:dyDescent="0.3"/>
    <row r="247" ht="15" customHeight="1" x14ac:dyDescent="0.3"/>
    <row r="248" ht="15" customHeight="1" x14ac:dyDescent="0.3"/>
    <row r="249" ht="15" customHeight="1" x14ac:dyDescent="0.3"/>
    <row r="250" ht="15" customHeight="1" x14ac:dyDescent="0.3"/>
    <row r="251" ht="15" customHeight="1" x14ac:dyDescent="0.3"/>
    <row r="252" ht="15" customHeight="1" x14ac:dyDescent="0.3"/>
    <row r="253" ht="15" customHeight="1" x14ac:dyDescent="0.3"/>
    <row r="254" ht="15" customHeight="1" x14ac:dyDescent="0.3"/>
    <row r="255" ht="15" customHeight="1" x14ac:dyDescent="0.3"/>
    <row r="256" ht="15" customHeight="1" x14ac:dyDescent="0.3"/>
    <row r="257" ht="15" customHeight="1" x14ac:dyDescent="0.3"/>
    <row r="258" ht="15" customHeight="1" x14ac:dyDescent="0.3"/>
    <row r="259" ht="15" customHeight="1" x14ac:dyDescent="0.3"/>
    <row r="260" ht="15" customHeight="1" x14ac:dyDescent="0.3"/>
    <row r="261" ht="15" customHeight="1" x14ac:dyDescent="0.3"/>
    <row r="262" ht="15" customHeight="1" x14ac:dyDescent="0.3"/>
    <row r="263" ht="15" customHeight="1" x14ac:dyDescent="0.3"/>
    <row r="264" ht="15" customHeight="1" x14ac:dyDescent="0.3"/>
    <row r="265" ht="15" customHeight="1" x14ac:dyDescent="0.3"/>
    <row r="266" ht="15" customHeight="1" x14ac:dyDescent="0.3"/>
    <row r="267" ht="15" customHeight="1" x14ac:dyDescent="0.3"/>
    <row r="268" ht="15" customHeight="1" x14ac:dyDescent="0.3"/>
    <row r="269" ht="15" customHeight="1" x14ac:dyDescent="0.3"/>
    <row r="270" ht="15" customHeight="1" x14ac:dyDescent="0.3"/>
    <row r="271" ht="15" customHeight="1" x14ac:dyDescent="0.3"/>
    <row r="272" ht="15" customHeight="1" x14ac:dyDescent="0.3"/>
    <row r="273" ht="15" customHeight="1" x14ac:dyDescent="0.3"/>
    <row r="274" ht="15" customHeight="1" x14ac:dyDescent="0.3"/>
    <row r="275" ht="15" customHeight="1" x14ac:dyDescent="0.3"/>
    <row r="276" ht="15" customHeight="1" x14ac:dyDescent="0.3"/>
    <row r="277" ht="15" customHeight="1" x14ac:dyDescent="0.3"/>
    <row r="278" ht="15" customHeight="1" x14ac:dyDescent="0.3"/>
    <row r="279" ht="15" customHeight="1" x14ac:dyDescent="0.3"/>
    <row r="280" ht="15" customHeight="1" x14ac:dyDescent="0.3"/>
    <row r="281" ht="15" customHeight="1" x14ac:dyDescent="0.3"/>
    <row r="282" ht="15" customHeight="1" x14ac:dyDescent="0.3"/>
    <row r="283" ht="15" customHeight="1" x14ac:dyDescent="0.3"/>
    <row r="284" ht="15" customHeight="1" x14ac:dyDescent="0.3"/>
    <row r="285" ht="15" customHeight="1" x14ac:dyDescent="0.3"/>
    <row r="286" ht="15" customHeight="1" x14ac:dyDescent="0.3"/>
    <row r="287" ht="15" customHeight="1" x14ac:dyDescent="0.3"/>
    <row r="288" ht="15" customHeight="1" x14ac:dyDescent="0.3"/>
    <row r="289" ht="15" customHeight="1" x14ac:dyDescent="0.3"/>
    <row r="290" ht="15" customHeight="1" x14ac:dyDescent="0.3"/>
    <row r="291" ht="15" customHeight="1" x14ac:dyDescent="0.3"/>
    <row r="292" ht="15" customHeight="1" x14ac:dyDescent="0.3"/>
    <row r="293" ht="15" customHeight="1" x14ac:dyDescent="0.3"/>
    <row r="294" ht="15" customHeight="1" x14ac:dyDescent="0.3"/>
    <row r="295" ht="15" customHeight="1" x14ac:dyDescent="0.3"/>
    <row r="296" ht="15" customHeight="1" x14ac:dyDescent="0.3"/>
    <row r="297" ht="15" customHeight="1" x14ac:dyDescent="0.3"/>
    <row r="298" ht="15" customHeight="1" x14ac:dyDescent="0.3"/>
    <row r="299" ht="15" customHeight="1" x14ac:dyDescent="0.3"/>
    <row r="300" ht="15" customHeight="1" x14ac:dyDescent="0.3"/>
    <row r="301" ht="15" customHeight="1" x14ac:dyDescent="0.3"/>
    <row r="302" ht="15" customHeight="1" x14ac:dyDescent="0.3"/>
    <row r="303" ht="15" customHeight="1" x14ac:dyDescent="0.3"/>
    <row r="304" ht="15" customHeight="1" x14ac:dyDescent="0.3"/>
    <row r="305" ht="15" customHeight="1" x14ac:dyDescent="0.3"/>
    <row r="306" ht="15" customHeight="1" x14ac:dyDescent="0.3"/>
    <row r="307" ht="15" customHeight="1" x14ac:dyDescent="0.3"/>
    <row r="308" ht="15" customHeight="1" x14ac:dyDescent="0.3"/>
    <row r="309" ht="15" customHeight="1" x14ac:dyDescent="0.3"/>
    <row r="310" ht="15" customHeight="1" x14ac:dyDescent="0.3"/>
    <row r="311" ht="15" customHeight="1" x14ac:dyDescent="0.3"/>
    <row r="312" ht="15" customHeight="1" x14ac:dyDescent="0.3"/>
    <row r="313" ht="15" customHeight="1" x14ac:dyDescent="0.3"/>
    <row r="314" ht="15" customHeight="1" x14ac:dyDescent="0.3"/>
    <row r="315" ht="15" customHeight="1" x14ac:dyDescent="0.3"/>
    <row r="316" ht="15" customHeight="1" x14ac:dyDescent="0.3"/>
    <row r="317" ht="15" customHeight="1" x14ac:dyDescent="0.3"/>
    <row r="318" ht="15" customHeight="1" x14ac:dyDescent="0.3"/>
    <row r="319" ht="15" customHeight="1" x14ac:dyDescent="0.3"/>
    <row r="320" ht="15" customHeight="1" x14ac:dyDescent="0.3"/>
    <row r="321" ht="15" customHeight="1" x14ac:dyDescent="0.3"/>
    <row r="322" ht="15" customHeight="1" x14ac:dyDescent="0.3"/>
    <row r="323" ht="15" customHeight="1" x14ac:dyDescent="0.3"/>
    <row r="324" ht="15" customHeight="1" x14ac:dyDescent="0.3"/>
    <row r="325" ht="15" customHeight="1" x14ac:dyDescent="0.3"/>
    <row r="326" ht="15" customHeight="1" x14ac:dyDescent="0.3"/>
    <row r="327" ht="15" customHeight="1" x14ac:dyDescent="0.3"/>
    <row r="328" ht="15" customHeight="1" x14ac:dyDescent="0.3"/>
    <row r="329" ht="15" customHeight="1" x14ac:dyDescent="0.3"/>
    <row r="330" ht="15" customHeight="1" x14ac:dyDescent="0.3"/>
    <row r="331" ht="15" customHeight="1" x14ac:dyDescent="0.3"/>
    <row r="332" ht="15" customHeight="1" x14ac:dyDescent="0.3"/>
    <row r="333" ht="15" customHeight="1" x14ac:dyDescent="0.3"/>
    <row r="334" ht="15" customHeight="1" x14ac:dyDescent="0.3"/>
    <row r="335" ht="15" customHeight="1" x14ac:dyDescent="0.3"/>
    <row r="336" ht="15" customHeight="1" x14ac:dyDescent="0.3"/>
    <row r="337" ht="15" customHeight="1" x14ac:dyDescent="0.3"/>
    <row r="338" ht="15" customHeight="1" x14ac:dyDescent="0.3"/>
    <row r="339" ht="15" customHeight="1" x14ac:dyDescent="0.3"/>
    <row r="340" ht="15" customHeight="1" x14ac:dyDescent="0.3"/>
    <row r="341" ht="15" customHeight="1" x14ac:dyDescent="0.3"/>
    <row r="342" ht="15" customHeight="1" x14ac:dyDescent="0.3"/>
    <row r="343" ht="15" customHeight="1" x14ac:dyDescent="0.3"/>
    <row r="344" ht="15" customHeight="1" x14ac:dyDescent="0.3"/>
    <row r="345" ht="15" customHeight="1" x14ac:dyDescent="0.3"/>
    <row r="346" ht="15" customHeight="1" x14ac:dyDescent="0.3"/>
    <row r="347" ht="15" customHeight="1" x14ac:dyDescent="0.3"/>
    <row r="348" ht="15" customHeight="1" x14ac:dyDescent="0.3"/>
    <row r="349" ht="15" customHeight="1" x14ac:dyDescent="0.3"/>
    <row r="350" ht="15" customHeight="1" x14ac:dyDescent="0.3"/>
    <row r="351" ht="15" customHeight="1" x14ac:dyDescent="0.3"/>
    <row r="352" ht="15" customHeight="1" x14ac:dyDescent="0.3"/>
    <row r="353" ht="15" customHeight="1" x14ac:dyDescent="0.3"/>
    <row r="354" ht="15" customHeight="1" x14ac:dyDescent="0.3"/>
    <row r="355" ht="15" customHeight="1" x14ac:dyDescent="0.3"/>
    <row r="356" ht="15" customHeight="1" x14ac:dyDescent="0.3"/>
    <row r="357" ht="15" customHeight="1" x14ac:dyDescent="0.3"/>
    <row r="358" ht="15" customHeight="1" x14ac:dyDescent="0.3"/>
    <row r="359" ht="15" customHeight="1" x14ac:dyDescent="0.3"/>
    <row r="360" ht="15" customHeight="1" x14ac:dyDescent="0.3"/>
    <row r="361" ht="15" customHeight="1" x14ac:dyDescent="0.3"/>
    <row r="362" ht="15" customHeight="1" x14ac:dyDescent="0.3"/>
    <row r="363" ht="15" customHeight="1" x14ac:dyDescent="0.3"/>
    <row r="364" ht="15" customHeight="1" x14ac:dyDescent="0.3"/>
    <row r="365" ht="15" customHeight="1" x14ac:dyDescent="0.3"/>
    <row r="366" ht="15" customHeight="1" x14ac:dyDescent="0.3"/>
    <row r="367" ht="15" customHeight="1" x14ac:dyDescent="0.3"/>
    <row r="368" ht="15" customHeight="1" x14ac:dyDescent="0.3"/>
    <row r="369" ht="15" customHeight="1" x14ac:dyDescent="0.3"/>
    <row r="370" ht="15" customHeight="1" x14ac:dyDescent="0.3"/>
    <row r="371" ht="15" customHeight="1" x14ac:dyDescent="0.3"/>
    <row r="372" ht="15" customHeight="1" x14ac:dyDescent="0.3"/>
    <row r="373" ht="15" customHeight="1" x14ac:dyDescent="0.3"/>
    <row r="374" ht="15" customHeight="1" x14ac:dyDescent="0.3"/>
    <row r="375" ht="15" customHeight="1" x14ac:dyDescent="0.3"/>
    <row r="376" ht="15" customHeight="1" x14ac:dyDescent="0.3"/>
    <row r="377" ht="15" customHeight="1" x14ac:dyDescent="0.3"/>
    <row r="378" ht="15" customHeight="1" x14ac:dyDescent="0.3"/>
    <row r="379" ht="15" customHeight="1" x14ac:dyDescent="0.3"/>
    <row r="380" ht="15" customHeight="1" x14ac:dyDescent="0.3"/>
    <row r="381" ht="15" customHeight="1" x14ac:dyDescent="0.3"/>
    <row r="382" ht="15" customHeight="1" x14ac:dyDescent="0.3"/>
    <row r="383" ht="15" customHeight="1" x14ac:dyDescent="0.3"/>
    <row r="384" ht="15" customHeight="1" x14ac:dyDescent="0.3"/>
    <row r="385" ht="15" customHeight="1" x14ac:dyDescent="0.3"/>
    <row r="386" ht="15" customHeight="1" x14ac:dyDescent="0.3"/>
    <row r="387" ht="15" customHeight="1" x14ac:dyDescent="0.3"/>
    <row r="388" ht="15" customHeight="1" x14ac:dyDescent="0.3"/>
    <row r="389" ht="15" customHeight="1" x14ac:dyDescent="0.3"/>
    <row r="390" ht="15" customHeight="1" x14ac:dyDescent="0.3"/>
    <row r="391" ht="15" customHeight="1" x14ac:dyDescent="0.3"/>
    <row r="392" ht="15" customHeight="1" x14ac:dyDescent="0.3"/>
    <row r="393" ht="15" customHeight="1" x14ac:dyDescent="0.3"/>
    <row r="394" ht="15" customHeight="1" x14ac:dyDescent="0.3"/>
    <row r="395" ht="15" customHeight="1" x14ac:dyDescent="0.3"/>
    <row r="396" ht="15" customHeight="1" x14ac:dyDescent="0.3"/>
    <row r="397" ht="15" customHeight="1" x14ac:dyDescent="0.3"/>
    <row r="398" ht="15" customHeight="1" x14ac:dyDescent="0.3"/>
    <row r="399" ht="15" customHeight="1" x14ac:dyDescent="0.3"/>
    <row r="400" ht="15" customHeight="1" x14ac:dyDescent="0.3"/>
    <row r="401" ht="15" customHeight="1" x14ac:dyDescent="0.3"/>
    <row r="402" ht="15" customHeight="1" x14ac:dyDescent="0.3"/>
    <row r="403" ht="15" customHeight="1" x14ac:dyDescent="0.3"/>
    <row r="404" ht="15" customHeight="1" x14ac:dyDescent="0.3"/>
    <row r="405" ht="15" customHeight="1" x14ac:dyDescent="0.3"/>
    <row r="406" ht="15" customHeight="1" x14ac:dyDescent="0.3"/>
    <row r="407" ht="15" customHeight="1" x14ac:dyDescent="0.3"/>
    <row r="408" ht="15" customHeight="1" x14ac:dyDescent="0.3"/>
    <row r="409" ht="15" customHeight="1" x14ac:dyDescent="0.3"/>
    <row r="410" ht="15" customHeight="1" x14ac:dyDescent="0.3"/>
    <row r="411" ht="15" customHeight="1" x14ac:dyDescent="0.3"/>
    <row r="412" ht="15" customHeight="1" x14ac:dyDescent="0.3"/>
    <row r="413" ht="15" customHeight="1" x14ac:dyDescent="0.3"/>
    <row r="414" ht="15" customHeight="1" x14ac:dyDescent="0.3"/>
    <row r="415" ht="15" customHeight="1" x14ac:dyDescent="0.3"/>
    <row r="416" ht="15" customHeight="1" x14ac:dyDescent="0.3"/>
    <row r="417" ht="15" customHeight="1" x14ac:dyDescent="0.3"/>
    <row r="418" ht="15" customHeight="1" x14ac:dyDescent="0.3"/>
    <row r="419" ht="15" customHeight="1" x14ac:dyDescent="0.3"/>
    <row r="420" ht="15" customHeight="1" x14ac:dyDescent="0.3"/>
    <row r="421" ht="15" customHeight="1" x14ac:dyDescent="0.3"/>
    <row r="422" ht="15" customHeight="1" x14ac:dyDescent="0.3"/>
    <row r="423" ht="15" customHeight="1" x14ac:dyDescent="0.3"/>
    <row r="424" ht="15" customHeight="1" x14ac:dyDescent="0.3"/>
    <row r="425" ht="15" customHeight="1" x14ac:dyDescent="0.3"/>
    <row r="426" ht="15" customHeight="1" x14ac:dyDescent="0.3"/>
    <row r="427" ht="15" customHeight="1" x14ac:dyDescent="0.3"/>
    <row r="428" ht="15" customHeight="1" x14ac:dyDescent="0.3"/>
    <row r="429" ht="15" customHeight="1" x14ac:dyDescent="0.3"/>
    <row r="430" ht="15" customHeight="1" x14ac:dyDescent="0.3"/>
    <row r="431" ht="15" customHeight="1" x14ac:dyDescent="0.3"/>
    <row r="432" ht="15" customHeight="1" x14ac:dyDescent="0.3"/>
    <row r="433" ht="15" customHeight="1" x14ac:dyDescent="0.3"/>
    <row r="434" ht="15" customHeight="1" x14ac:dyDescent="0.3"/>
    <row r="435" ht="15" customHeight="1" x14ac:dyDescent="0.3"/>
    <row r="436" ht="15" customHeight="1" x14ac:dyDescent="0.3"/>
    <row r="437" ht="15" customHeight="1" x14ac:dyDescent="0.3"/>
    <row r="438" ht="15" customHeight="1" x14ac:dyDescent="0.3"/>
    <row r="439" ht="15" customHeight="1" x14ac:dyDescent="0.3"/>
    <row r="440" ht="15" customHeight="1" x14ac:dyDescent="0.3"/>
    <row r="441" ht="15" customHeight="1" x14ac:dyDescent="0.3"/>
    <row r="442" ht="15" customHeight="1" x14ac:dyDescent="0.3"/>
    <row r="443" ht="15" customHeight="1" x14ac:dyDescent="0.3"/>
    <row r="444" ht="15" customHeight="1" x14ac:dyDescent="0.3"/>
    <row r="445" ht="15" customHeight="1" x14ac:dyDescent="0.3"/>
    <row r="446" ht="15" customHeight="1" x14ac:dyDescent="0.3"/>
    <row r="447" ht="15" customHeight="1" x14ac:dyDescent="0.3"/>
    <row r="448" ht="15" customHeight="1" x14ac:dyDescent="0.3"/>
    <row r="449" ht="15" customHeight="1" x14ac:dyDescent="0.3"/>
    <row r="450" ht="15" customHeight="1" x14ac:dyDescent="0.3"/>
    <row r="451" ht="15" customHeight="1" x14ac:dyDescent="0.3"/>
    <row r="452" ht="15" customHeight="1" x14ac:dyDescent="0.3"/>
    <row r="453" ht="15" customHeight="1" x14ac:dyDescent="0.3"/>
    <row r="454" ht="15" customHeight="1" x14ac:dyDescent="0.3"/>
    <row r="455" ht="15" customHeight="1" x14ac:dyDescent="0.3"/>
    <row r="456" ht="15" customHeight="1" x14ac:dyDescent="0.3"/>
    <row r="457" ht="15" customHeight="1" x14ac:dyDescent="0.3"/>
    <row r="458" ht="15" customHeight="1" x14ac:dyDescent="0.3"/>
    <row r="459" ht="15" customHeight="1" x14ac:dyDescent="0.3"/>
    <row r="460" ht="15" customHeight="1" x14ac:dyDescent="0.3"/>
    <row r="461" ht="15" customHeight="1" x14ac:dyDescent="0.3"/>
    <row r="462" ht="15" customHeight="1" x14ac:dyDescent="0.3"/>
    <row r="463" ht="15" customHeight="1" x14ac:dyDescent="0.3"/>
    <row r="464" ht="15" customHeight="1" x14ac:dyDescent="0.3"/>
    <row r="465" ht="15" customHeight="1" x14ac:dyDescent="0.3"/>
    <row r="466" ht="15" customHeight="1" x14ac:dyDescent="0.3"/>
    <row r="467" ht="15" customHeight="1" x14ac:dyDescent="0.3"/>
    <row r="468" ht="15" customHeight="1" x14ac:dyDescent="0.3"/>
    <row r="469" ht="15" customHeight="1" x14ac:dyDescent="0.3"/>
    <row r="470" ht="15" customHeight="1" x14ac:dyDescent="0.3"/>
    <row r="471" ht="15" customHeight="1" x14ac:dyDescent="0.3"/>
    <row r="472" ht="15" customHeight="1" x14ac:dyDescent="0.3"/>
  </sheetData>
  <printOptions horizontalCentered="1"/>
  <pageMargins left="0.35433070866141736" right="0.15748031496062992" top="0.39370078740157483" bottom="0.19685039370078741" header="0.15748031496062992" footer="0.15748031496062992"/>
  <pageSetup paperSize="9" orientation="portrait" r:id="rId1"/>
  <headerFooter>
    <oddHeader>&amp;LРЕЙТИНГ &amp;A&amp;RСтр. &amp;P из &amp;N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B17AB-4249-4C84-9478-599A2E0F71EB}">
  <sheetPr>
    <tabColor rgb="FFFF99CC"/>
  </sheetPr>
  <dimension ref="A1:M123"/>
  <sheetViews>
    <sheetView view="pageBreakPreview" topLeftCell="C1" zoomScale="70" zoomScaleNormal="100" zoomScaleSheetLayoutView="70" workbookViewId="0">
      <selection activeCell="P17" sqref="P17"/>
    </sheetView>
  </sheetViews>
  <sheetFormatPr defaultRowHeight="12.6" outlineLevelCol="1" x14ac:dyDescent="0.3"/>
  <cols>
    <col min="1" max="2" width="8.88671875" style="12" hidden="1" customWidth="1" outlineLevel="1"/>
    <col min="3" max="3" width="12.21875" style="12" customWidth="1" collapsed="1"/>
    <col min="4" max="4" width="27.6640625" style="13" customWidth="1"/>
    <col min="5" max="5" width="12.5546875" style="14" customWidth="1"/>
    <col min="6" max="6" width="15.44140625" style="16" customWidth="1"/>
    <col min="7" max="7" width="18.77734375" style="12" customWidth="1"/>
    <col min="8" max="8" width="11.88671875" style="12" customWidth="1"/>
    <col min="9" max="9" width="8.88671875" style="15"/>
    <col min="10" max="16384" width="8.88671875" style="12"/>
  </cols>
  <sheetData>
    <row r="1" spans="1:13" s="6" customFormat="1" ht="45.6" customHeight="1" x14ac:dyDescent="0.3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10" t="s">
        <v>5</v>
      </c>
      <c r="G1" s="1" t="s">
        <v>6</v>
      </c>
      <c r="H1" s="2" t="s">
        <v>7</v>
      </c>
      <c r="I1" s="5" t="s">
        <v>8</v>
      </c>
      <c r="K1" s="7"/>
      <c r="L1" s="8"/>
      <c r="M1" s="9"/>
    </row>
    <row r="2" spans="1:13" s="6" customFormat="1" ht="15" customHeight="1" x14ac:dyDescent="0.3">
      <c r="A2" s="1">
        <v>317</v>
      </c>
      <c r="B2" s="1" t="s">
        <v>213</v>
      </c>
      <c r="C2" s="1">
        <f>IF(ISBLANK(Таблица79[[#This Row],[id]]),"",_xlfn.RANK.EQ(Таблица79[[#This Row],[Рейтинг]],Таблица79[Рейтинг]))</f>
        <v>1</v>
      </c>
      <c r="D2" s="3" t="s">
        <v>239</v>
      </c>
      <c r="E2" s="4">
        <v>981</v>
      </c>
      <c r="F2" s="10">
        <v>30680</v>
      </c>
      <c r="G2" s="1" t="s">
        <v>26</v>
      </c>
      <c r="H2" s="1" t="s">
        <v>24</v>
      </c>
      <c r="I2" s="11" t="str">
        <f>Таблица79[[#Headers],[1]]</f>
        <v>1</v>
      </c>
    </row>
    <row r="3" spans="1:13" s="6" customFormat="1" ht="15" customHeight="1" x14ac:dyDescent="0.3">
      <c r="A3" s="1">
        <v>947</v>
      </c>
      <c r="B3" s="1" t="s">
        <v>213</v>
      </c>
      <c r="C3" s="1">
        <f>IF(ISBLANK(Таблица79[[#This Row],[id]]),"",_xlfn.RANK.EQ(Таблица79[[#This Row],[Рейтинг]],Таблица79[Рейтинг]))</f>
        <v>2</v>
      </c>
      <c r="D3" s="3" t="s">
        <v>263</v>
      </c>
      <c r="E3" s="4">
        <v>893</v>
      </c>
      <c r="F3" s="10">
        <v>38665</v>
      </c>
      <c r="G3" s="1" t="s">
        <v>26</v>
      </c>
      <c r="H3" s="1" t="s">
        <v>24</v>
      </c>
      <c r="I3" s="11" t="str">
        <f>Таблица79[[#Headers],[1]]</f>
        <v>1</v>
      </c>
    </row>
    <row r="4" spans="1:13" s="6" customFormat="1" ht="15" customHeight="1" x14ac:dyDescent="0.3">
      <c r="A4" s="1">
        <v>1205</v>
      </c>
      <c r="B4" s="1" t="s">
        <v>213</v>
      </c>
      <c r="C4" s="1">
        <f>IF(ISBLANK(Таблица79[[#This Row],[id]]),"",_xlfn.RANK.EQ(Таблица79[[#This Row],[Рейтинг]],Таблица79[Рейтинг]))</f>
        <v>3</v>
      </c>
      <c r="D4" s="3" t="s">
        <v>267</v>
      </c>
      <c r="E4" s="4">
        <v>865</v>
      </c>
      <c r="F4" s="10">
        <v>39532</v>
      </c>
      <c r="G4" s="1" t="s">
        <v>26</v>
      </c>
      <c r="H4" s="1" t="s">
        <v>24</v>
      </c>
      <c r="I4" s="11" t="str">
        <f>Таблица79[[#Headers],[1]]</f>
        <v>1</v>
      </c>
    </row>
    <row r="5" spans="1:13" s="6" customFormat="1" ht="15" customHeight="1" x14ac:dyDescent="0.3">
      <c r="A5" s="1">
        <v>2146</v>
      </c>
      <c r="B5" s="1" t="s">
        <v>213</v>
      </c>
      <c r="C5" s="1">
        <f>IF(ISBLANK(Таблица79[[#This Row],[id]]),"",_xlfn.RANK.EQ(Таблица79[[#This Row],[Рейтинг]],Таблица79[Рейтинг]))</f>
        <v>4</v>
      </c>
      <c r="D5" s="3" t="s">
        <v>219</v>
      </c>
      <c r="E5" s="4">
        <v>843</v>
      </c>
      <c r="F5" s="10">
        <v>40922</v>
      </c>
      <c r="G5" s="1" t="s">
        <v>26</v>
      </c>
      <c r="H5" s="1" t="s">
        <v>24</v>
      </c>
      <c r="I5" s="11" t="str">
        <f>Таблица79[[#Headers],[1]]</f>
        <v>1</v>
      </c>
    </row>
    <row r="6" spans="1:13" s="6" customFormat="1" ht="15" customHeight="1" x14ac:dyDescent="0.3">
      <c r="A6" s="1">
        <v>1896</v>
      </c>
      <c r="B6" s="1" t="s">
        <v>213</v>
      </c>
      <c r="C6" s="1">
        <f>IF(ISBLANK(Таблица79[[#This Row],[id]]),"",_xlfn.RANK.EQ(Таблица79[[#This Row],[Рейтинг]],Таблица79[Рейтинг]))</f>
        <v>5</v>
      </c>
      <c r="D6" s="3" t="s">
        <v>230</v>
      </c>
      <c r="E6" s="4">
        <v>829</v>
      </c>
      <c r="F6" s="10">
        <v>39957</v>
      </c>
      <c r="G6" s="1" t="s">
        <v>36</v>
      </c>
      <c r="H6" s="1" t="s">
        <v>24</v>
      </c>
      <c r="I6" s="11" t="str">
        <f>Таблица79[[#Headers],[1]]</f>
        <v>1</v>
      </c>
    </row>
    <row r="7" spans="1:13" s="6" customFormat="1" ht="15" customHeight="1" x14ac:dyDescent="0.3">
      <c r="A7" s="1">
        <v>2023</v>
      </c>
      <c r="B7" s="1" t="s">
        <v>213</v>
      </c>
      <c r="C7" s="1">
        <f>IF(ISBLANK(Таблица79[[#This Row],[id]]),"",_xlfn.RANK.EQ(Таблица79[[#This Row],[Рейтинг]],Таблица79[Рейтинг]))</f>
        <v>6</v>
      </c>
      <c r="D7" s="3" t="s">
        <v>251</v>
      </c>
      <c r="E7" s="4">
        <v>819</v>
      </c>
      <c r="F7" s="10">
        <v>40171</v>
      </c>
      <c r="G7" s="1" t="s">
        <v>26</v>
      </c>
      <c r="H7" s="1" t="s">
        <v>24</v>
      </c>
      <c r="I7" s="11" t="str">
        <f>Таблица79[[#Headers],[1]]</f>
        <v>1</v>
      </c>
    </row>
    <row r="8" spans="1:13" ht="15" customHeight="1" x14ac:dyDescent="0.3">
      <c r="A8" s="1">
        <v>1966</v>
      </c>
      <c r="B8" s="1" t="s">
        <v>213</v>
      </c>
      <c r="C8" s="1">
        <f>IF(ISBLANK(Таблица79[[#This Row],[id]]),"",_xlfn.RANK.EQ(Таблица79[[#This Row],[Рейтинг]],Таблица79[Рейтинг]))</f>
        <v>7</v>
      </c>
      <c r="D8" s="3" t="s">
        <v>257</v>
      </c>
      <c r="E8" s="4">
        <v>814</v>
      </c>
      <c r="F8" s="10">
        <v>40180</v>
      </c>
      <c r="G8" s="1" t="s">
        <v>26</v>
      </c>
      <c r="H8" s="1" t="s">
        <v>24</v>
      </c>
      <c r="I8" s="11" t="str">
        <f>Таблица79[[#Headers],[1]]</f>
        <v>1</v>
      </c>
    </row>
    <row r="9" spans="1:13" ht="15" customHeight="1" x14ac:dyDescent="0.3">
      <c r="A9" s="1">
        <v>1969</v>
      </c>
      <c r="B9" s="1" t="s">
        <v>213</v>
      </c>
      <c r="C9" s="1">
        <f>IF(ISBLANK(Таблица79[[#This Row],[id]]),"",_xlfn.RANK.EQ(Таблица79[[#This Row],[Рейтинг]],Таблица79[Рейтинг]))</f>
        <v>8</v>
      </c>
      <c r="D9" s="3" t="s">
        <v>224</v>
      </c>
      <c r="E9" s="4">
        <v>768</v>
      </c>
      <c r="F9" s="10">
        <v>40385</v>
      </c>
      <c r="G9" s="1" t="s">
        <v>26</v>
      </c>
      <c r="H9" s="1" t="s">
        <v>24</v>
      </c>
      <c r="I9" s="11" t="str">
        <f>Таблица79[[#Headers],[1]]</f>
        <v>1</v>
      </c>
    </row>
    <row r="10" spans="1:13" ht="15" customHeight="1" x14ac:dyDescent="0.3">
      <c r="A10" s="1">
        <v>1573</v>
      </c>
      <c r="B10" s="1" t="s">
        <v>213</v>
      </c>
      <c r="C10" s="1">
        <f>IF(ISBLANK(Таблица79[[#This Row],[id]]),"",_xlfn.RANK.EQ(Таблица79[[#This Row],[Рейтинг]],Таблица79[Рейтинг]))</f>
        <v>9</v>
      </c>
      <c r="D10" s="3" t="s">
        <v>233</v>
      </c>
      <c r="E10" s="4">
        <v>741</v>
      </c>
      <c r="F10" s="10">
        <v>40140</v>
      </c>
      <c r="G10" s="1" t="s">
        <v>26</v>
      </c>
      <c r="H10" s="1" t="s">
        <v>24</v>
      </c>
      <c r="I10" s="11" t="str">
        <f>Таблица79[[#Headers],[1]]</f>
        <v>1</v>
      </c>
    </row>
    <row r="11" spans="1:13" ht="15" customHeight="1" x14ac:dyDescent="0.3">
      <c r="A11" s="1">
        <v>1967</v>
      </c>
      <c r="B11" s="1" t="s">
        <v>213</v>
      </c>
      <c r="C11" s="1">
        <f>IF(ISBLANK(Таблица79[[#This Row],[id]]),"",_xlfn.RANK.EQ(Таблица79[[#This Row],[Рейтинг]],Таблица79[Рейтинг]))</f>
        <v>10</v>
      </c>
      <c r="D11" s="3" t="s">
        <v>253</v>
      </c>
      <c r="E11" s="4">
        <v>631</v>
      </c>
      <c r="F11" s="10">
        <v>40232</v>
      </c>
      <c r="G11" s="1" t="s">
        <v>26</v>
      </c>
      <c r="H11" s="1" t="s">
        <v>24</v>
      </c>
      <c r="I11" s="11" t="str">
        <f>Таблица79[[#Headers],[1]]</f>
        <v>1</v>
      </c>
    </row>
    <row r="12" spans="1:13" ht="15" customHeight="1" x14ac:dyDescent="0.3">
      <c r="A12" s="1">
        <v>916</v>
      </c>
      <c r="B12" s="1" t="s">
        <v>213</v>
      </c>
      <c r="C12" s="1">
        <f>IF(ISBLANK(Таблица79[[#This Row],[id]]),"",_xlfn.RANK.EQ(Таблица79[[#This Row],[Рейтинг]],Таблица79[Рейтинг]))</f>
        <v>11</v>
      </c>
      <c r="D12" s="3" t="s">
        <v>232</v>
      </c>
      <c r="E12" s="4">
        <v>622</v>
      </c>
      <c r="F12" s="10">
        <v>38323</v>
      </c>
      <c r="G12" s="1" t="s">
        <v>26</v>
      </c>
      <c r="H12" s="1" t="s">
        <v>24</v>
      </c>
      <c r="I12" s="11" t="str">
        <f>Таблица79[[#Headers],[1]]</f>
        <v>1</v>
      </c>
    </row>
    <row r="13" spans="1:13" ht="15" customHeight="1" x14ac:dyDescent="0.3">
      <c r="A13" s="1">
        <v>175</v>
      </c>
      <c r="B13" s="1" t="s">
        <v>213</v>
      </c>
      <c r="C13" s="1">
        <f>IF(ISBLANK(Таблица79[[#This Row],[id]]),"",_xlfn.RANK.EQ(Таблица79[[#This Row],[Рейтинг]],Таблица79[Рейтинг]))</f>
        <v>12</v>
      </c>
      <c r="D13" s="3" t="s">
        <v>250</v>
      </c>
      <c r="E13" s="4">
        <v>568</v>
      </c>
      <c r="F13" s="10">
        <v>29961</v>
      </c>
      <c r="G13" s="1" t="s">
        <v>26</v>
      </c>
      <c r="H13" s="1" t="s">
        <v>24</v>
      </c>
      <c r="I13" s="11" t="str">
        <f>Таблица79[[#Headers],[1]]</f>
        <v>1</v>
      </c>
    </row>
    <row r="14" spans="1:13" ht="15" customHeight="1" x14ac:dyDescent="0.3">
      <c r="A14" s="1">
        <v>2071</v>
      </c>
      <c r="B14" s="1" t="s">
        <v>213</v>
      </c>
      <c r="C14" s="1">
        <f>IF(ISBLANK(Таблица79[[#This Row],[id]]),"",_xlfn.RANK.EQ(Таблица79[[#This Row],[Рейтинг]],Таблица79[Рейтинг]))</f>
        <v>13</v>
      </c>
      <c r="D14" s="3" t="s">
        <v>247</v>
      </c>
      <c r="E14" s="4">
        <v>543</v>
      </c>
      <c r="F14" s="10">
        <v>40102</v>
      </c>
      <c r="G14" s="1" t="s">
        <v>26</v>
      </c>
      <c r="H14" s="1" t="s">
        <v>24</v>
      </c>
      <c r="I14" s="11" t="str">
        <f>Таблица79[[#Headers],[1]]</f>
        <v>1</v>
      </c>
    </row>
    <row r="15" spans="1:13" ht="15" customHeight="1" x14ac:dyDescent="0.3">
      <c r="A15" s="1">
        <v>1295</v>
      </c>
      <c r="B15" s="1" t="s">
        <v>213</v>
      </c>
      <c r="C15" s="1">
        <f>IF(ISBLANK(Таблица79[[#This Row],[id]]),"",_xlfn.RANK.EQ(Таблица79[[#This Row],[Рейтинг]],Таблица79[Рейтинг]))</f>
        <v>14</v>
      </c>
      <c r="D15" s="3" t="s">
        <v>244</v>
      </c>
      <c r="E15" s="4">
        <v>542</v>
      </c>
      <c r="F15" s="10">
        <v>25484</v>
      </c>
      <c r="G15" s="1" t="s">
        <v>245</v>
      </c>
      <c r="H15" s="1" t="s">
        <v>24</v>
      </c>
      <c r="I15" s="11" t="str">
        <f>Таблица79[[#Headers],[1]]</f>
        <v>1</v>
      </c>
    </row>
    <row r="16" spans="1:13" ht="15" customHeight="1" x14ac:dyDescent="0.3">
      <c r="A16" s="1">
        <v>2175</v>
      </c>
      <c r="B16" s="1" t="s">
        <v>213</v>
      </c>
      <c r="C16" s="1">
        <f>IF(ISBLANK(Таблица79[[#This Row],[id]]),"",_xlfn.RANK.EQ(Таблица79[[#This Row],[Рейтинг]],Таблица79[Рейтинг]))</f>
        <v>14</v>
      </c>
      <c r="D16" s="3" t="s">
        <v>259</v>
      </c>
      <c r="E16" s="4">
        <v>542</v>
      </c>
      <c r="F16" s="10">
        <v>40926</v>
      </c>
      <c r="G16" s="1" t="s">
        <v>26</v>
      </c>
      <c r="H16" s="1" t="s">
        <v>24</v>
      </c>
      <c r="I16" s="11" t="str">
        <f>Таблица79[[#Headers],[1]]</f>
        <v>1</v>
      </c>
    </row>
    <row r="17" spans="1:9" ht="15" customHeight="1" x14ac:dyDescent="0.3">
      <c r="A17" s="1">
        <v>2006</v>
      </c>
      <c r="B17" s="1" t="s">
        <v>213</v>
      </c>
      <c r="C17" s="1">
        <f>IF(ISBLANK(Таблица79[[#This Row],[id]]),"",_xlfn.RANK.EQ(Таблица79[[#This Row],[Рейтинг]],Таблица79[Рейтинг]))</f>
        <v>16</v>
      </c>
      <c r="D17" s="3" t="s">
        <v>221</v>
      </c>
      <c r="E17" s="4">
        <v>534</v>
      </c>
      <c r="F17" s="10">
        <v>40543</v>
      </c>
      <c r="G17" s="1" t="s">
        <v>26</v>
      </c>
      <c r="H17" s="1" t="s">
        <v>24</v>
      </c>
      <c r="I17" s="11" t="str">
        <f>Таблица79[[#Headers],[1]]</f>
        <v>1</v>
      </c>
    </row>
    <row r="18" spans="1:9" ht="15" customHeight="1" x14ac:dyDescent="0.3">
      <c r="A18" s="1">
        <v>2875</v>
      </c>
      <c r="B18" s="1" t="s">
        <v>213</v>
      </c>
      <c r="C18" s="1">
        <f>IF(ISBLANK(Таблица79[[#This Row],[id]]),"",_xlfn.RANK.EQ(Таблица79[[#This Row],[Рейтинг]],Таблица79[Рейтинг]))</f>
        <v>17</v>
      </c>
      <c r="D18" s="3" t="s">
        <v>228</v>
      </c>
      <c r="E18" s="4">
        <v>521</v>
      </c>
      <c r="F18" s="10">
        <v>31352</v>
      </c>
      <c r="G18" s="1" t="s">
        <v>26</v>
      </c>
      <c r="H18" s="1" t="s">
        <v>24</v>
      </c>
      <c r="I18" s="11" t="str">
        <f>Таблица79[[#Headers],[1]]</f>
        <v>1</v>
      </c>
    </row>
    <row r="19" spans="1:9" ht="15" customHeight="1" x14ac:dyDescent="0.3">
      <c r="A19" s="1">
        <v>2198</v>
      </c>
      <c r="B19" s="1" t="s">
        <v>213</v>
      </c>
      <c r="C19" s="1">
        <f>IF(ISBLANK(Таблица79[[#This Row],[id]]),"",_xlfn.RANK.EQ(Таблица79[[#This Row],[Рейтинг]],Таблица79[Рейтинг]))</f>
        <v>18</v>
      </c>
      <c r="D19" s="3" t="s">
        <v>242</v>
      </c>
      <c r="E19" s="4">
        <v>499</v>
      </c>
      <c r="F19" s="10">
        <v>30416</v>
      </c>
      <c r="G19" s="1" t="s">
        <v>26</v>
      </c>
      <c r="H19" s="1" t="s">
        <v>24</v>
      </c>
      <c r="I19" s="11" t="str">
        <f>Таблица79[[#Headers],[1]]</f>
        <v>1</v>
      </c>
    </row>
    <row r="20" spans="1:9" ht="15" customHeight="1" x14ac:dyDescent="0.3">
      <c r="A20" s="1">
        <v>2438</v>
      </c>
      <c r="B20" s="1" t="s">
        <v>213</v>
      </c>
      <c r="C20" s="1">
        <f>IF(ISBLANK(Таблица79[[#This Row],[id]]),"",_xlfn.RANK.EQ(Таблица79[[#This Row],[Рейтинг]],Таблица79[Рейтинг]))</f>
        <v>18</v>
      </c>
      <c r="D20" s="3" t="s">
        <v>258</v>
      </c>
      <c r="E20" s="4">
        <v>499</v>
      </c>
      <c r="F20" s="10">
        <v>40995</v>
      </c>
      <c r="G20" s="1" t="s">
        <v>26</v>
      </c>
      <c r="H20" s="1" t="s">
        <v>24</v>
      </c>
      <c r="I20" s="11" t="str">
        <f>Таблица79[[#Headers],[1]]</f>
        <v>1</v>
      </c>
    </row>
    <row r="21" spans="1:9" ht="15" customHeight="1" x14ac:dyDescent="0.3">
      <c r="A21" s="1">
        <v>2157</v>
      </c>
      <c r="B21" s="1" t="s">
        <v>213</v>
      </c>
      <c r="C21" s="1">
        <f>IF(ISBLANK(Таблица79[[#This Row],[id]]),"",_xlfn.RANK.EQ(Таблица79[[#This Row],[Рейтинг]],Таблица79[Рейтинг]))</f>
        <v>20</v>
      </c>
      <c r="D21" s="3" t="s">
        <v>271</v>
      </c>
      <c r="E21" s="4">
        <v>490</v>
      </c>
      <c r="F21" s="10">
        <v>40773</v>
      </c>
      <c r="G21" s="1" t="s">
        <v>26</v>
      </c>
      <c r="H21" s="1" t="s">
        <v>24</v>
      </c>
      <c r="I21" s="11" t="str">
        <f>Таблица79[[#Headers],[1]]</f>
        <v>1</v>
      </c>
    </row>
    <row r="22" spans="1:9" ht="15" customHeight="1" x14ac:dyDescent="0.3">
      <c r="A22" s="1">
        <v>2219</v>
      </c>
      <c r="B22" s="1" t="s">
        <v>213</v>
      </c>
      <c r="C22" s="1">
        <f>IF(ISBLANK(Таблица79[[#This Row],[id]]),"",_xlfn.RANK.EQ(Таблица79[[#This Row],[Рейтинг]],Таблица79[Рейтинг]))</f>
        <v>21</v>
      </c>
      <c r="D22" s="3" t="s">
        <v>269</v>
      </c>
      <c r="E22" s="4">
        <v>466</v>
      </c>
      <c r="F22" s="10">
        <v>41022</v>
      </c>
      <c r="G22" s="1" t="s">
        <v>26</v>
      </c>
      <c r="H22" s="1" t="s">
        <v>24</v>
      </c>
      <c r="I22" s="11" t="str">
        <f>Таблица79[[#Headers],[1]]</f>
        <v>1</v>
      </c>
    </row>
    <row r="23" spans="1:9" ht="15" customHeight="1" x14ac:dyDescent="0.3">
      <c r="A23" s="1">
        <v>2293</v>
      </c>
      <c r="B23" s="1" t="s">
        <v>213</v>
      </c>
      <c r="C23" s="1">
        <f>IF(ISBLANK(Таблица79[[#This Row],[id]]),"",_xlfn.RANK.EQ(Таблица79[[#This Row],[Рейтинг]],Таблица79[Рейтинг]))</f>
        <v>22</v>
      </c>
      <c r="D23" s="3" t="s">
        <v>266</v>
      </c>
      <c r="E23" s="4">
        <v>452</v>
      </c>
      <c r="F23" s="10">
        <v>40890</v>
      </c>
      <c r="G23" s="1" t="s">
        <v>26</v>
      </c>
      <c r="H23" s="1" t="s">
        <v>24</v>
      </c>
      <c r="I23" s="11" t="str">
        <f>Таблица79[[#Headers],[1]]</f>
        <v>1</v>
      </c>
    </row>
    <row r="24" spans="1:9" ht="15" customHeight="1" x14ac:dyDescent="0.3">
      <c r="A24" s="1">
        <v>2286</v>
      </c>
      <c r="B24" s="1" t="s">
        <v>213</v>
      </c>
      <c r="C24" s="1">
        <f>IF(ISBLANK(Таблица79[[#This Row],[id]]),"",_xlfn.RANK.EQ(Таблица79[[#This Row],[Рейтинг]],Таблица79[Рейтинг]))</f>
        <v>23</v>
      </c>
      <c r="D24" s="3" t="s">
        <v>272</v>
      </c>
      <c r="E24" s="4">
        <v>446</v>
      </c>
      <c r="F24" s="10">
        <v>40759</v>
      </c>
      <c r="G24" s="1" t="s">
        <v>26</v>
      </c>
      <c r="H24" s="1" t="s">
        <v>24</v>
      </c>
      <c r="I24" s="11" t="str">
        <f>Таблица79[[#Headers],[1]]</f>
        <v>1</v>
      </c>
    </row>
    <row r="25" spans="1:9" ht="15" customHeight="1" x14ac:dyDescent="0.3">
      <c r="A25" s="1">
        <v>2158</v>
      </c>
      <c r="B25" s="1" t="s">
        <v>213</v>
      </c>
      <c r="C25" s="1">
        <f>IF(ISBLANK(Таблица79[[#This Row],[id]]),"",_xlfn.RANK.EQ(Таблица79[[#This Row],[Рейтинг]],Таблица79[Рейтинг]))</f>
        <v>24</v>
      </c>
      <c r="D25" s="3" t="s">
        <v>273</v>
      </c>
      <c r="E25" s="4">
        <v>440</v>
      </c>
      <c r="F25" s="10">
        <v>40884</v>
      </c>
      <c r="G25" s="1" t="s">
        <v>26</v>
      </c>
      <c r="H25" s="1" t="s">
        <v>24</v>
      </c>
      <c r="I25" s="11" t="str">
        <f>Таблица79[[#Headers],[1]]</f>
        <v>1</v>
      </c>
    </row>
    <row r="26" spans="1:9" ht="15" customHeight="1" x14ac:dyDescent="0.3">
      <c r="A26" s="1">
        <v>2135</v>
      </c>
      <c r="B26" s="1" t="s">
        <v>213</v>
      </c>
      <c r="C26" s="1">
        <f>IF(ISBLANK(Таблица79[[#This Row],[id]]),"",_xlfn.RANK.EQ(Таблица79[[#This Row],[Рейтинг]],Таблица79[Рейтинг]))</f>
        <v>25</v>
      </c>
      <c r="D26" s="3" t="s">
        <v>241</v>
      </c>
      <c r="E26" s="4">
        <v>413</v>
      </c>
      <c r="F26" s="10">
        <v>39627</v>
      </c>
      <c r="G26" s="1" t="s">
        <v>26</v>
      </c>
      <c r="H26" s="1" t="s">
        <v>24</v>
      </c>
      <c r="I26" s="11" t="str">
        <f>Таблица79[[#Headers],[1]]</f>
        <v>1</v>
      </c>
    </row>
    <row r="27" spans="1:9" ht="15" customHeight="1" x14ac:dyDescent="0.3">
      <c r="A27" s="1">
        <v>2689</v>
      </c>
      <c r="B27" s="1" t="s">
        <v>213</v>
      </c>
      <c r="C27" s="1">
        <f>IF(ISBLANK(Таблица79[[#This Row],[id]]),"",_xlfn.RANK.EQ(Таблица79[[#This Row],[Рейтинг]],Таблица79[Рейтинг]))</f>
        <v>26</v>
      </c>
      <c r="D27" s="3" t="s">
        <v>237</v>
      </c>
      <c r="E27" s="4">
        <v>376</v>
      </c>
      <c r="F27" s="10">
        <v>40026</v>
      </c>
      <c r="G27" s="1" t="s">
        <v>26</v>
      </c>
      <c r="H27" s="1" t="s">
        <v>24</v>
      </c>
      <c r="I27" s="11" t="str">
        <f>Таблица79[[#Headers],[1]]</f>
        <v>1</v>
      </c>
    </row>
    <row r="28" spans="1:9" ht="15" customHeight="1" x14ac:dyDescent="0.3">
      <c r="A28" s="1">
        <v>3023</v>
      </c>
      <c r="B28" s="1" t="s">
        <v>213</v>
      </c>
      <c r="C28" s="1">
        <f>IF(ISBLANK(Таблица79[[#This Row],[id]]),"",_xlfn.RANK.EQ(Таблица79[[#This Row],[Рейтинг]],Таблица79[Рейтинг]))</f>
        <v>27</v>
      </c>
      <c r="D28" s="3" t="s">
        <v>265</v>
      </c>
      <c r="E28" s="4">
        <v>349</v>
      </c>
      <c r="F28" s="10">
        <v>36543</v>
      </c>
      <c r="G28" s="1" t="s">
        <v>26</v>
      </c>
      <c r="H28" s="1" t="s">
        <v>24</v>
      </c>
      <c r="I28" s="11" t="str">
        <f>Таблица79[[#Headers],[1]]</f>
        <v>1</v>
      </c>
    </row>
    <row r="29" spans="1:9" ht="15" customHeight="1" x14ac:dyDescent="0.3">
      <c r="A29" s="1">
        <v>2285</v>
      </c>
      <c r="B29" s="1" t="s">
        <v>213</v>
      </c>
      <c r="C29" s="1">
        <f>IF(ISBLANK(Таблица79[[#This Row],[id]]),"",_xlfn.RANK.EQ(Таблица79[[#This Row],[Рейтинг]],Таблица79[Рейтинг]))</f>
        <v>28</v>
      </c>
      <c r="D29" s="3" t="s">
        <v>268</v>
      </c>
      <c r="E29" s="4">
        <v>334</v>
      </c>
      <c r="F29" s="10">
        <v>41682</v>
      </c>
      <c r="G29" s="1" t="s">
        <v>26</v>
      </c>
      <c r="H29" s="1" t="s">
        <v>24</v>
      </c>
      <c r="I29" s="11" t="str">
        <f>Таблица79[[#Headers],[1]]</f>
        <v>1</v>
      </c>
    </row>
    <row r="30" spans="1:9" ht="15" customHeight="1" x14ac:dyDescent="0.3">
      <c r="A30" s="1">
        <v>2173</v>
      </c>
      <c r="B30" s="1" t="s">
        <v>213</v>
      </c>
      <c r="C30" s="1">
        <f>IF(ISBLANK(Таблица79[[#This Row],[id]]),"",_xlfn.RANK.EQ(Таблица79[[#This Row],[Рейтинг]],Таблица79[Рейтинг]))</f>
        <v>29</v>
      </c>
      <c r="D30" s="3" t="s">
        <v>248</v>
      </c>
      <c r="E30" s="4">
        <v>328</v>
      </c>
      <c r="F30" s="10">
        <v>41187</v>
      </c>
      <c r="G30" s="1" t="s">
        <v>26</v>
      </c>
      <c r="H30" s="1" t="s">
        <v>24</v>
      </c>
      <c r="I30" s="11" t="str">
        <f>Таблица79[[#Headers],[1]]</f>
        <v>1</v>
      </c>
    </row>
    <row r="31" spans="1:9" ht="15" customHeight="1" x14ac:dyDescent="0.3">
      <c r="A31" s="1">
        <v>2267</v>
      </c>
      <c r="B31" s="1" t="s">
        <v>213</v>
      </c>
      <c r="C31" s="1">
        <f>IF(ISBLANK(Таблица79[[#This Row],[id]]),"",_xlfn.RANK.EQ(Таблица79[[#This Row],[Рейтинг]],Таблица79[Рейтинг]))</f>
        <v>30</v>
      </c>
      <c r="D31" s="3" t="s">
        <v>229</v>
      </c>
      <c r="E31" s="4">
        <v>279</v>
      </c>
      <c r="F31" s="10">
        <v>41317</v>
      </c>
      <c r="G31" s="1" t="s">
        <v>36</v>
      </c>
      <c r="H31" s="1" t="s">
        <v>24</v>
      </c>
      <c r="I31" s="11" t="str">
        <f>Таблица79[[#Headers],[1]]</f>
        <v>1</v>
      </c>
    </row>
    <row r="32" spans="1:9" ht="15" customHeight="1" x14ac:dyDescent="0.3">
      <c r="A32" s="1">
        <v>2397</v>
      </c>
      <c r="B32" s="1" t="s">
        <v>213</v>
      </c>
      <c r="C32" s="1">
        <f>IF(ISBLANK(Таблица79[[#This Row],[id]]),"",_xlfn.RANK.EQ(Таблица79[[#This Row],[Рейтинг]],Таблица79[Рейтинг]))</f>
        <v>31</v>
      </c>
      <c r="D32" s="3" t="s">
        <v>216</v>
      </c>
      <c r="E32" s="4">
        <v>253</v>
      </c>
      <c r="F32" s="10">
        <v>41344</v>
      </c>
      <c r="G32" s="1" t="s">
        <v>26</v>
      </c>
      <c r="H32" s="1" t="s">
        <v>24</v>
      </c>
      <c r="I32" s="11" t="str">
        <f>Таблица79[[#Headers],[1]]</f>
        <v>1</v>
      </c>
    </row>
    <row r="33" spans="1:9" ht="15" customHeight="1" x14ac:dyDescent="0.3">
      <c r="A33" s="1">
        <v>2634</v>
      </c>
      <c r="B33" s="1" t="s">
        <v>213</v>
      </c>
      <c r="C33" s="1">
        <f>IF(ISBLANK(Таблица79[[#This Row],[id]]),"",_xlfn.RANK.EQ(Таблица79[[#This Row],[Рейтинг]],Таблица79[Рейтинг]))</f>
        <v>32</v>
      </c>
      <c r="D33" s="3" t="s">
        <v>238</v>
      </c>
      <c r="E33" s="4">
        <v>243</v>
      </c>
      <c r="F33" s="10">
        <v>41585</v>
      </c>
      <c r="G33" s="1" t="s">
        <v>26</v>
      </c>
      <c r="H33" s="1" t="s">
        <v>24</v>
      </c>
      <c r="I33" s="11" t="str">
        <f>Таблица79[[#Headers],[1]]</f>
        <v>1</v>
      </c>
    </row>
    <row r="34" spans="1:9" ht="15" customHeight="1" x14ac:dyDescent="0.3">
      <c r="A34" s="1">
        <v>2688</v>
      </c>
      <c r="B34" s="1" t="s">
        <v>213</v>
      </c>
      <c r="C34" s="1">
        <f>IF(ISBLANK(Таблица79[[#This Row],[id]]),"",_xlfn.RANK.EQ(Таблица79[[#This Row],[Рейтинг]],Таблица79[Рейтинг]))</f>
        <v>33</v>
      </c>
      <c r="D34" s="3" t="s">
        <v>214</v>
      </c>
      <c r="E34" s="4">
        <v>210</v>
      </c>
      <c r="F34" s="10">
        <v>39756</v>
      </c>
      <c r="G34" s="1" t="s">
        <v>26</v>
      </c>
      <c r="H34" s="1" t="s">
        <v>24</v>
      </c>
      <c r="I34" s="11" t="str">
        <f>Таблица79[[#Headers],[1]]</f>
        <v>1</v>
      </c>
    </row>
    <row r="35" spans="1:9" ht="15" customHeight="1" x14ac:dyDescent="0.3">
      <c r="A35" s="1">
        <v>2154</v>
      </c>
      <c r="B35" s="1" t="s">
        <v>213</v>
      </c>
      <c r="C35" s="1">
        <f>IF(ISBLANK(Таблица79[[#This Row],[id]]),"",_xlfn.RANK.EQ(Таблица79[[#This Row],[Рейтинг]],Таблица79[Рейтинг]))</f>
        <v>34</v>
      </c>
      <c r="D35" s="3" t="s">
        <v>256</v>
      </c>
      <c r="E35" s="4">
        <v>202</v>
      </c>
      <c r="F35" s="10">
        <v>40624</v>
      </c>
      <c r="G35" s="1" t="s">
        <v>26</v>
      </c>
      <c r="H35" s="1" t="s">
        <v>24</v>
      </c>
      <c r="I35" s="11" t="str">
        <f>Таблица79[[#Headers],[1]]</f>
        <v>1</v>
      </c>
    </row>
    <row r="36" spans="1:9" ht="15" customHeight="1" x14ac:dyDescent="0.3">
      <c r="A36" s="1">
        <v>2076</v>
      </c>
      <c r="B36" s="1" t="s">
        <v>213</v>
      </c>
      <c r="C36" s="1">
        <f>IF(ISBLANK(Таблица79[[#This Row],[id]]),"",_xlfn.RANK.EQ(Таблица79[[#This Row],[Рейтинг]],Таблица79[Рейтинг]))</f>
        <v>35</v>
      </c>
      <c r="D36" s="3" t="s">
        <v>262</v>
      </c>
      <c r="E36" s="4">
        <v>201</v>
      </c>
      <c r="F36" s="10">
        <v>40701</v>
      </c>
      <c r="G36" s="1" t="s">
        <v>26</v>
      </c>
      <c r="H36" s="1" t="s">
        <v>24</v>
      </c>
      <c r="I36" s="11" t="str">
        <f>Таблица79[[#Headers],[1]]</f>
        <v>1</v>
      </c>
    </row>
    <row r="37" spans="1:9" ht="15" customHeight="1" x14ac:dyDescent="0.3">
      <c r="A37" s="1">
        <v>2779</v>
      </c>
      <c r="B37" s="1" t="s">
        <v>213</v>
      </c>
      <c r="C37" s="1">
        <f>IF(ISBLANK(Таблица79[[#This Row],[id]]),"",_xlfn.RANK.EQ(Таблица79[[#This Row],[Рейтинг]],Таблица79[Рейтинг]))</f>
        <v>36</v>
      </c>
      <c r="D37" s="3" t="s">
        <v>231</v>
      </c>
      <c r="E37" s="4">
        <v>184</v>
      </c>
      <c r="F37" s="10">
        <v>42661</v>
      </c>
      <c r="G37" s="1" t="s">
        <v>26</v>
      </c>
      <c r="H37" s="1" t="s">
        <v>24</v>
      </c>
      <c r="I37" s="11" t="str">
        <f>Таблица79[[#Headers],[1]]</f>
        <v>1</v>
      </c>
    </row>
    <row r="38" spans="1:9" ht="15" customHeight="1" x14ac:dyDescent="0.3">
      <c r="A38" s="1">
        <v>2504</v>
      </c>
      <c r="B38" s="1" t="s">
        <v>213</v>
      </c>
      <c r="C38" s="1">
        <f>IF(ISBLANK(Таблица79[[#This Row],[id]]),"",_xlfn.RANK.EQ(Таблица79[[#This Row],[Рейтинг]],Таблица79[Рейтинг]))</f>
        <v>37</v>
      </c>
      <c r="D38" s="3" t="s">
        <v>217</v>
      </c>
      <c r="E38" s="4">
        <v>180</v>
      </c>
      <c r="F38" s="10">
        <v>41942</v>
      </c>
      <c r="G38" s="1" t="s">
        <v>26</v>
      </c>
      <c r="H38" s="1" t="s">
        <v>24</v>
      </c>
      <c r="I38" s="11" t="str">
        <f>Таблица79[[#Headers],[1]]</f>
        <v>1</v>
      </c>
    </row>
    <row r="39" spans="1:9" ht="15" customHeight="1" x14ac:dyDescent="0.3">
      <c r="A39" s="1">
        <v>2401</v>
      </c>
      <c r="B39" s="1" t="s">
        <v>213</v>
      </c>
      <c r="C39" s="1">
        <f>IF(ISBLANK(Таблица79[[#This Row],[id]]),"",_xlfn.RANK.EQ(Таблица79[[#This Row],[Рейтинг]],Таблица79[Рейтинг]))</f>
        <v>38</v>
      </c>
      <c r="D39" s="3" t="s">
        <v>252</v>
      </c>
      <c r="E39" s="4">
        <v>169</v>
      </c>
      <c r="F39" s="10">
        <v>41448</v>
      </c>
      <c r="G39" s="1" t="s">
        <v>26</v>
      </c>
      <c r="H39" s="1" t="s">
        <v>24</v>
      </c>
      <c r="I39" s="11" t="str">
        <f>Таблица79[[#Headers],[1]]</f>
        <v>1</v>
      </c>
    </row>
    <row r="40" spans="1:9" ht="15" customHeight="1" x14ac:dyDescent="0.3">
      <c r="A40" s="1">
        <v>2916</v>
      </c>
      <c r="B40" s="1" t="s">
        <v>213</v>
      </c>
      <c r="C40" s="1">
        <f>IF(ISBLANK(Таблица79[[#This Row],[id]]),"",_xlfn.RANK.EQ(Таблица79[[#This Row],[Рейтинг]],Таблица79[Рейтинг]))</f>
        <v>39</v>
      </c>
      <c r="D40" s="3" t="s">
        <v>274</v>
      </c>
      <c r="E40" s="4">
        <v>157</v>
      </c>
      <c r="F40" s="10">
        <v>40830</v>
      </c>
      <c r="G40" s="1" t="s">
        <v>26</v>
      </c>
      <c r="H40" s="1" t="s">
        <v>24</v>
      </c>
      <c r="I40" s="11" t="str">
        <f>Таблица79[[#Headers],[1]]</f>
        <v>1</v>
      </c>
    </row>
    <row r="41" spans="1:9" ht="15" customHeight="1" x14ac:dyDescent="0.3">
      <c r="A41" s="1">
        <v>2588</v>
      </c>
      <c r="B41" s="1" t="s">
        <v>213</v>
      </c>
      <c r="C41" s="1">
        <f>IF(ISBLANK(Таблица79[[#This Row],[id]]),"",_xlfn.RANK.EQ(Таблица79[[#This Row],[Рейтинг]],Таблица79[Рейтинг]))</f>
        <v>40</v>
      </c>
      <c r="D41" s="3" t="s">
        <v>261</v>
      </c>
      <c r="E41" s="4">
        <v>150</v>
      </c>
      <c r="F41" s="10">
        <v>41958</v>
      </c>
      <c r="G41" s="1" t="s">
        <v>26</v>
      </c>
      <c r="H41" s="1" t="s">
        <v>24</v>
      </c>
      <c r="I41" s="11" t="str">
        <f>Таблица79[[#Headers],[1]]</f>
        <v>1</v>
      </c>
    </row>
    <row r="42" spans="1:9" ht="15" customHeight="1" x14ac:dyDescent="0.3">
      <c r="A42" s="1">
        <v>2507</v>
      </c>
      <c r="B42" s="1" t="s">
        <v>213</v>
      </c>
      <c r="C42" s="1">
        <f>IF(ISBLANK(Таблица79[[#This Row],[id]]),"",_xlfn.RANK.EQ(Таблица79[[#This Row],[Рейтинг]],Таблица79[Рейтинг]))</f>
        <v>41</v>
      </c>
      <c r="D42" s="3" t="s">
        <v>260</v>
      </c>
      <c r="E42" s="4">
        <v>145</v>
      </c>
      <c r="F42" s="10">
        <v>41690</v>
      </c>
      <c r="G42" s="1" t="s">
        <v>26</v>
      </c>
      <c r="H42" s="1" t="s">
        <v>24</v>
      </c>
      <c r="I42" s="11" t="str">
        <f>Таблица79[[#Headers],[1]]</f>
        <v>1</v>
      </c>
    </row>
    <row r="43" spans="1:9" ht="15" customHeight="1" x14ac:dyDescent="0.3">
      <c r="A43" s="1">
        <v>2780</v>
      </c>
      <c r="B43" s="1" t="s">
        <v>213</v>
      </c>
      <c r="C43" s="1">
        <f>IF(ISBLANK(Таблица79[[#This Row],[id]]),"",_xlfn.RANK.EQ(Таблица79[[#This Row],[Рейтинг]],Таблица79[Рейтинг]))</f>
        <v>42</v>
      </c>
      <c r="D43" s="3" t="s">
        <v>255</v>
      </c>
      <c r="E43" s="4">
        <v>144</v>
      </c>
      <c r="F43" s="10">
        <v>41828</v>
      </c>
      <c r="G43" s="1" t="s">
        <v>26</v>
      </c>
      <c r="H43" s="1" t="s">
        <v>24</v>
      </c>
      <c r="I43" s="11" t="str">
        <f>Таблица79[[#Headers],[1]]</f>
        <v>1</v>
      </c>
    </row>
    <row r="44" spans="1:9" ht="15" customHeight="1" x14ac:dyDescent="0.3">
      <c r="A44" s="1">
        <v>2671</v>
      </c>
      <c r="B44" s="1" t="s">
        <v>213</v>
      </c>
      <c r="C44" s="1">
        <f>IF(ISBLANK(Таблица79[[#This Row],[id]]),"",_xlfn.RANK.EQ(Таблица79[[#This Row],[Рейтинг]],Таблица79[Рейтинг]))</f>
        <v>43</v>
      </c>
      <c r="D44" s="3" t="s">
        <v>234</v>
      </c>
      <c r="E44" s="4">
        <v>129</v>
      </c>
      <c r="F44" s="10">
        <v>42241</v>
      </c>
      <c r="G44" s="1" t="s">
        <v>26</v>
      </c>
      <c r="H44" s="1" t="s">
        <v>24</v>
      </c>
      <c r="I44" s="11" t="str">
        <f>Таблица79[[#Headers],[1]]</f>
        <v>1</v>
      </c>
    </row>
    <row r="45" spans="1:9" ht="15" customHeight="1" x14ac:dyDescent="0.3">
      <c r="A45" s="1">
        <v>2745</v>
      </c>
      <c r="B45" s="1" t="s">
        <v>213</v>
      </c>
      <c r="C45" s="1">
        <f>IF(ISBLANK(Таблица79[[#This Row],[id]]),"",_xlfn.RANK.EQ(Таблица79[[#This Row],[Рейтинг]],Таблица79[Рейтинг]))</f>
        <v>44</v>
      </c>
      <c r="D45" s="3" t="s">
        <v>225</v>
      </c>
      <c r="E45" s="4">
        <v>125</v>
      </c>
      <c r="F45" s="10">
        <v>42712</v>
      </c>
      <c r="G45" s="1" t="s">
        <v>26</v>
      </c>
      <c r="H45" s="1" t="s">
        <v>24</v>
      </c>
      <c r="I45" s="11" t="str">
        <f>Таблица79[[#Headers],[1]]</f>
        <v>1</v>
      </c>
    </row>
    <row r="46" spans="1:9" ht="15" customHeight="1" x14ac:dyDescent="0.3">
      <c r="A46" s="1">
        <v>2697</v>
      </c>
      <c r="B46" s="1" t="s">
        <v>213</v>
      </c>
      <c r="C46" s="1">
        <f>IF(ISBLANK(Таблица79[[#This Row],[id]]),"",_xlfn.RANK.EQ(Таблица79[[#This Row],[Рейтинг]],Таблица79[Рейтинг]))</f>
        <v>45</v>
      </c>
      <c r="D46" s="3" t="s">
        <v>235</v>
      </c>
      <c r="E46" s="4">
        <v>112</v>
      </c>
      <c r="F46" s="10">
        <v>42272</v>
      </c>
      <c r="G46" s="1" t="s">
        <v>26</v>
      </c>
      <c r="H46" s="1" t="s">
        <v>24</v>
      </c>
      <c r="I46" s="11" t="str">
        <f>Таблица79[[#Headers],[1]]</f>
        <v>1</v>
      </c>
    </row>
    <row r="47" spans="1:9" ht="15" customHeight="1" x14ac:dyDescent="0.3">
      <c r="A47" s="1">
        <v>2270</v>
      </c>
      <c r="B47" s="1" t="s">
        <v>213</v>
      </c>
      <c r="C47" s="1">
        <f>IF(ISBLANK(Таблица79[[#This Row],[id]]),"",_xlfn.RANK.EQ(Таблица79[[#This Row],[Рейтинг]],Таблица79[Рейтинг]))</f>
        <v>46</v>
      </c>
      <c r="D47" s="3" t="s">
        <v>243</v>
      </c>
      <c r="E47" s="4">
        <v>111</v>
      </c>
      <c r="F47" s="10">
        <v>40720</v>
      </c>
      <c r="G47" s="1" t="s">
        <v>26</v>
      </c>
      <c r="H47" s="1" t="s">
        <v>24</v>
      </c>
      <c r="I47" s="11" t="str">
        <f>Таблица79[[#Headers],[1]]</f>
        <v>1</v>
      </c>
    </row>
    <row r="48" spans="1:9" ht="15" customHeight="1" x14ac:dyDescent="0.3">
      <c r="A48" s="1">
        <v>2694</v>
      </c>
      <c r="B48" s="1" t="s">
        <v>213</v>
      </c>
      <c r="C48" s="1">
        <f>IF(ISBLANK(Таблица79[[#This Row],[id]]),"",_xlfn.RANK.EQ(Таблица79[[#This Row],[Рейтинг]],Таблица79[Рейтинг]))</f>
        <v>47</v>
      </c>
      <c r="D48" s="3" t="s">
        <v>226</v>
      </c>
      <c r="E48" s="4">
        <v>106</v>
      </c>
      <c r="F48" s="10">
        <v>41208</v>
      </c>
      <c r="G48" s="1" t="s">
        <v>26</v>
      </c>
      <c r="H48" s="1" t="s">
        <v>24</v>
      </c>
      <c r="I48" s="11" t="str">
        <f>Таблица79[[#Headers],[1]]</f>
        <v>1</v>
      </c>
    </row>
    <row r="49" spans="1:9" ht="15" customHeight="1" x14ac:dyDescent="0.3">
      <c r="A49" s="1">
        <v>2822</v>
      </c>
      <c r="B49" s="1" t="s">
        <v>213</v>
      </c>
      <c r="C49" s="1">
        <f>IF(ISBLANK(Таблица79[[#This Row],[id]]),"",_xlfn.RANK.EQ(Таблица79[[#This Row],[Рейтинг]],Таблица79[Рейтинг]))</f>
        <v>48</v>
      </c>
      <c r="D49" s="3" t="s">
        <v>249</v>
      </c>
      <c r="E49" s="4">
        <v>101</v>
      </c>
      <c r="F49" s="10">
        <v>41690</v>
      </c>
      <c r="G49" s="1" t="s">
        <v>26</v>
      </c>
      <c r="H49" s="1" t="s">
        <v>24</v>
      </c>
      <c r="I49" s="11" t="str">
        <f>Таблица79[[#Headers],[1]]</f>
        <v>1</v>
      </c>
    </row>
    <row r="50" spans="1:9" ht="15" customHeight="1" x14ac:dyDescent="0.3">
      <c r="A50" s="1">
        <v>2820</v>
      </c>
      <c r="B50" s="1" t="s">
        <v>213</v>
      </c>
      <c r="C50" s="1">
        <f>IF(ISBLANK(Таблица79[[#This Row],[id]]),"",_xlfn.RANK.EQ(Таблица79[[#This Row],[Рейтинг]],Таблица79[Рейтинг]))</f>
        <v>49</v>
      </c>
      <c r="D50" s="3" t="s">
        <v>227</v>
      </c>
      <c r="E50" s="4">
        <v>91</v>
      </c>
      <c r="F50" s="10">
        <v>42620</v>
      </c>
      <c r="G50" s="1" t="s">
        <v>26</v>
      </c>
      <c r="H50" s="1" t="s">
        <v>24</v>
      </c>
      <c r="I50" s="11" t="str">
        <f>Таблица79[[#Headers],[1]]</f>
        <v>1</v>
      </c>
    </row>
    <row r="51" spans="1:9" ht="15" customHeight="1" x14ac:dyDescent="0.3">
      <c r="A51" s="1">
        <v>2797</v>
      </c>
      <c r="B51" s="1" t="s">
        <v>213</v>
      </c>
      <c r="C51" s="1">
        <f>IF(ISBLANK(Таблица79[[#This Row],[id]]),"",_xlfn.RANK.EQ(Таблица79[[#This Row],[Рейтинг]],Таблица79[Рейтинг]))</f>
        <v>50</v>
      </c>
      <c r="D51" s="3" t="s">
        <v>223</v>
      </c>
      <c r="E51" s="4">
        <v>80</v>
      </c>
      <c r="F51" s="10">
        <v>42241</v>
      </c>
      <c r="G51" s="1" t="s">
        <v>26</v>
      </c>
      <c r="H51" s="1" t="s">
        <v>24</v>
      </c>
      <c r="I51" s="11" t="str">
        <f>Таблица79[[#Headers],[1]]</f>
        <v>1</v>
      </c>
    </row>
    <row r="52" spans="1:9" ht="15" customHeight="1" x14ac:dyDescent="0.3">
      <c r="A52" s="1">
        <v>2887</v>
      </c>
      <c r="B52" s="1" t="s">
        <v>213</v>
      </c>
      <c r="C52" s="1">
        <f>IF(ISBLANK(Таблица79[[#This Row],[id]]),"",_xlfn.RANK.EQ(Таблица79[[#This Row],[Рейтинг]],Таблица79[Рейтинг]))</f>
        <v>51</v>
      </c>
      <c r="D52" s="3" t="s">
        <v>240</v>
      </c>
      <c r="E52" s="4">
        <v>75</v>
      </c>
      <c r="F52" s="10">
        <v>42269</v>
      </c>
      <c r="G52" s="1" t="s">
        <v>26</v>
      </c>
      <c r="H52" s="1" t="s">
        <v>24</v>
      </c>
      <c r="I52" s="11" t="str">
        <f>Таблица79[[#Headers],[1]]</f>
        <v>1</v>
      </c>
    </row>
    <row r="53" spans="1:9" ht="15" customHeight="1" x14ac:dyDescent="0.3">
      <c r="A53" s="1">
        <v>2649</v>
      </c>
      <c r="B53" s="1" t="s">
        <v>213</v>
      </c>
      <c r="C53" s="1">
        <f>IF(ISBLANK(Таблица79[[#This Row],[id]]),"",_xlfn.RANK.EQ(Таблица79[[#This Row],[Рейтинг]],Таблица79[Рейтинг]))</f>
        <v>52</v>
      </c>
      <c r="D53" s="3" t="s">
        <v>220</v>
      </c>
      <c r="E53" s="4">
        <v>53</v>
      </c>
      <c r="F53" s="10">
        <v>42192</v>
      </c>
      <c r="G53" s="1" t="s">
        <v>26</v>
      </c>
      <c r="H53" s="1" t="s">
        <v>24</v>
      </c>
      <c r="I53" s="11" t="str">
        <f>Таблица79[[#Headers],[1]]</f>
        <v>1</v>
      </c>
    </row>
    <row r="54" spans="1:9" ht="15" customHeight="1" x14ac:dyDescent="0.3">
      <c r="A54" s="1">
        <v>2971</v>
      </c>
      <c r="B54" s="1" t="s">
        <v>213</v>
      </c>
      <c r="C54" s="1">
        <f>IF(ISBLANK(Таблица79[[#This Row],[id]]),"",_xlfn.RANK.EQ(Таблица79[[#This Row],[Рейтинг]],Таблица79[Рейтинг]))</f>
        <v>53</v>
      </c>
      <c r="D54" s="3" t="s">
        <v>218</v>
      </c>
      <c r="E54" s="4">
        <v>45</v>
      </c>
      <c r="F54" s="10">
        <v>42825</v>
      </c>
      <c r="G54" s="1" t="s">
        <v>26</v>
      </c>
      <c r="H54" s="1" t="s">
        <v>24</v>
      </c>
      <c r="I54" s="11" t="str">
        <f>Таблица79[[#Headers],[1]]</f>
        <v>1</v>
      </c>
    </row>
    <row r="55" spans="1:9" ht="15" customHeight="1" x14ac:dyDescent="0.3">
      <c r="A55" s="1">
        <v>2872</v>
      </c>
      <c r="B55" s="1" t="s">
        <v>213</v>
      </c>
      <c r="C55" s="1">
        <f>IF(ISBLANK(Таблица79[[#This Row],[id]]),"",_xlfn.RANK.EQ(Таблица79[[#This Row],[Рейтинг]],Таблица79[Рейтинг]))</f>
        <v>54</v>
      </c>
      <c r="D55" s="3" t="s">
        <v>277</v>
      </c>
      <c r="E55" s="4">
        <v>38</v>
      </c>
      <c r="F55" s="10">
        <v>42642</v>
      </c>
      <c r="G55" s="1" t="s">
        <v>26</v>
      </c>
      <c r="H55" s="1" t="s">
        <v>24</v>
      </c>
      <c r="I55" s="11" t="str">
        <f>Таблица79[[#Headers],[1]]</f>
        <v>1</v>
      </c>
    </row>
    <row r="56" spans="1:9" ht="15" customHeight="1" x14ac:dyDescent="0.3">
      <c r="A56" s="1">
        <v>2933</v>
      </c>
      <c r="B56" s="1" t="s">
        <v>213</v>
      </c>
      <c r="C56" s="1">
        <f>IF(ISBLANK(Таблица79[[#This Row],[id]]),"",_xlfn.RANK.EQ(Таблица79[[#This Row],[Рейтинг]],Таблица79[Рейтинг]))</f>
        <v>55</v>
      </c>
      <c r="D56" s="3" t="s">
        <v>254</v>
      </c>
      <c r="E56" s="4">
        <v>37</v>
      </c>
      <c r="F56" s="10">
        <v>42930</v>
      </c>
      <c r="G56" s="1" t="s">
        <v>26</v>
      </c>
      <c r="H56" s="1" t="s">
        <v>24</v>
      </c>
      <c r="I56" s="11" t="str">
        <f>Таблица79[[#Headers],[1]]</f>
        <v>1</v>
      </c>
    </row>
    <row r="57" spans="1:9" ht="15" customHeight="1" x14ac:dyDescent="0.3">
      <c r="A57" s="1">
        <v>2893</v>
      </c>
      <c r="B57" s="1" t="s">
        <v>213</v>
      </c>
      <c r="C57" s="1">
        <f>IF(ISBLANK(Таблица79[[#This Row],[id]]),"",_xlfn.RANK.EQ(Таблица79[[#This Row],[Рейтинг]],Таблица79[Рейтинг]))</f>
        <v>56</v>
      </c>
      <c r="D57" s="3" t="s">
        <v>275</v>
      </c>
      <c r="E57" s="4">
        <v>31</v>
      </c>
      <c r="F57" s="10">
        <v>42446</v>
      </c>
      <c r="G57" s="1" t="s">
        <v>26</v>
      </c>
      <c r="H57" s="1" t="s">
        <v>24</v>
      </c>
      <c r="I57" s="11" t="str">
        <f>Таблица79[[#Headers],[1]]</f>
        <v>1</v>
      </c>
    </row>
    <row r="58" spans="1:9" ht="15" customHeight="1" x14ac:dyDescent="0.3">
      <c r="A58" s="1">
        <v>2798</v>
      </c>
      <c r="B58" s="1" t="s">
        <v>213</v>
      </c>
      <c r="C58" s="1">
        <f>IF(ISBLANK(Таблица79[[#This Row],[id]]),"",_xlfn.RANK.EQ(Таблица79[[#This Row],[Рейтинг]],Таблица79[Рейтинг]))</f>
        <v>57</v>
      </c>
      <c r="D58" s="3" t="s">
        <v>276</v>
      </c>
      <c r="E58" s="4">
        <v>23</v>
      </c>
      <c r="F58" s="10">
        <v>42712</v>
      </c>
      <c r="G58" s="1" t="s">
        <v>26</v>
      </c>
      <c r="H58" s="1" t="s">
        <v>24</v>
      </c>
      <c r="I58" s="11" t="str">
        <f>Таблица79[[#Headers],[1]]</f>
        <v>1</v>
      </c>
    </row>
    <row r="59" spans="1:9" ht="15" customHeight="1" x14ac:dyDescent="0.3">
      <c r="A59" s="1">
        <v>2754</v>
      </c>
      <c r="B59" s="1" t="s">
        <v>213</v>
      </c>
      <c r="C59" s="1">
        <f>IF(ISBLANK(Таблица79[[#This Row],[id]]),"",_xlfn.RANK.EQ(Таблица79[[#This Row],[Рейтинг]],Таблица79[Рейтинг]))</f>
        <v>58</v>
      </c>
      <c r="D59" s="3" t="s">
        <v>270</v>
      </c>
      <c r="E59" s="4">
        <v>18</v>
      </c>
      <c r="F59" s="10">
        <v>42114</v>
      </c>
      <c r="G59" s="1" t="s">
        <v>26</v>
      </c>
      <c r="H59" s="1" t="s">
        <v>24</v>
      </c>
      <c r="I59" s="11" t="str">
        <f>Таблица79[[#Headers],[1]]</f>
        <v>1</v>
      </c>
    </row>
    <row r="60" spans="1:9" ht="15" customHeight="1" x14ac:dyDescent="0.3">
      <c r="A60" s="1">
        <v>2996</v>
      </c>
      <c r="B60" s="1" t="s">
        <v>213</v>
      </c>
      <c r="C60" s="1">
        <f>IF(ISBLANK(Таблица79[[#This Row],[id]]),"",_xlfn.RANK.EQ(Таблица79[[#This Row],[Рейтинг]],Таблица79[Рейтинг]))</f>
        <v>59</v>
      </c>
      <c r="D60" s="3" t="s">
        <v>222</v>
      </c>
      <c r="E60" s="4">
        <v>16</v>
      </c>
      <c r="F60" s="10">
        <v>41918</v>
      </c>
      <c r="G60" s="1" t="s">
        <v>26</v>
      </c>
      <c r="H60" s="1" t="s">
        <v>24</v>
      </c>
      <c r="I60" s="11" t="str">
        <f>Таблица79[[#Headers],[1]]</f>
        <v>1</v>
      </c>
    </row>
    <row r="61" spans="1:9" ht="15" customHeight="1" x14ac:dyDescent="0.3">
      <c r="A61" s="1">
        <v>2819</v>
      </c>
      <c r="B61" s="1" t="s">
        <v>213</v>
      </c>
      <c r="C61" s="1">
        <f>IF(ISBLANK(Таблица79[[#This Row],[id]]),"",_xlfn.RANK.EQ(Таблица79[[#This Row],[Рейтинг]],Таблица79[Рейтинг]))</f>
        <v>60</v>
      </c>
      <c r="D61" s="3" t="s">
        <v>215</v>
      </c>
      <c r="E61" s="4">
        <v>7</v>
      </c>
      <c r="F61" s="10">
        <v>42596</v>
      </c>
      <c r="G61" s="1" t="s">
        <v>26</v>
      </c>
      <c r="H61" s="1" t="s">
        <v>24</v>
      </c>
      <c r="I61" s="11" t="str">
        <f>Таблица79[[#Headers],[1]]</f>
        <v>1</v>
      </c>
    </row>
    <row r="62" spans="1:9" ht="15" customHeight="1" x14ac:dyDescent="0.3">
      <c r="A62" s="1">
        <v>2999</v>
      </c>
      <c r="B62" s="1" t="s">
        <v>213</v>
      </c>
      <c r="C62" s="1">
        <f>IF(ISBLANK(Таблица79[[#This Row],[id]]),"",_xlfn.RANK.EQ(Таблица79[[#This Row],[Рейтинг]],Таблица79[Рейтинг]))</f>
        <v>61</v>
      </c>
      <c r="D62" s="3" t="s">
        <v>246</v>
      </c>
      <c r="E62" s="4">
        <v>5</v>
      </c>
      <c r="F62" s="10">
        <v>42439</v>
      </c>
      <c r="G62" s="1" t="s">
        <v>26</v>
      </c>
      <c r="H62" s="1" t="s">
        <v>24</v>
      </c>
      <c r="I62" s="11" t="str">
        <f>Таблица79[[#Headers],[1]]</f>
        <v>1</v>
      </c>
    </row>
    <row r="63" spans="1:9" ht="15" customHeight="1" x14ac:dyDescent="0.3">
      <c r="A63" s="1">
        <v>3000</v>
      </c>
      <c r="B63" s="1" t="s">
        <v>213</v>
      </c>
      <c r="C63" s="1">
        <f>IF(ISBLANK(Таблица79[[#This Row],[id]]),"",_xlfn.RANK.EQ(Таблица79[[#This Row],[Рейтинг]],Таблица79[Рейтинг]))</f>
        <v>62</v>
      </c>
      <c r="D63" s="3" t="s">
        <v>264</v>
      </c>
      <c r="E63" s="4">
        <v>1</v>
      </c>
      <c r="F63" s="10">
        <v>42272</v>
      </c>
      <c r="G63" s="1" t="s">
        <v>26</v>
      </c>
      <c r="H63" s="1" t="s">
        <v>24</v>
      </c>
      <c r="I63" s="11" t="str">
        <f>Таблица79[[#Headers],[1]]</f>
        <v>1</v>
      </c>
    </row>
    <row r="64" spans="1:9" ht="15" customHeight="1" x14ac:dyDescent="0.3">
      <c r="A64" s="1">
        <v>2886</v>
      </c>
      <c r="B64" s="1" t="s">
        <v>213</v>
      </c>
      <c r="C64" s="1">
        <f>IF(ISBLANK(Таблица79[[#This Row],[id]]),"",_xlfn.RANK.EQ(Таблица79[[#This Row],[Рейтинг]],Таблица79[Рейтинг]))</f>
        <v>63</v>
      </c>
      <c r="D64" s="3" t="s">
        <v>236</v>
      </c>
      <c r="E64" s="4">
        <v>0</v>
      </c>
      <c r="F64" s="10">
        <v>42133</v>
      </c>
      <c r="G64" s="1" t="s">
        <v>26</v>
      </c>
      <c r="H64" s="1" t="s">
        <v>24</v>
      </c>
      <c r="I64" s="11" t="str">
        <f>Таблица79[[#Headers],[1]]</f>
        <v>1</v>
      </c>
    </row>
    <row r="65" ht="15" customHeight="1" x14ac:dyDescent="0.3"/>
    <row r="66" ht="15" customHeight="1" x14ac:dyDescent="0.3"/>
    <row r="67" ht="15" customHeight="1" x14ac:dyDescent="0.3"/>
    <row r="68" ht="15" customHeight="1" x14ac:dyDescent="0.3"/>
    <row r="69" ht="15" customHeight="1" x14ac:dyDescent="0.3"/>
    <row r="70" ht="15" customHeight="1" x14ac:dyDescent="0.3"/>
    <row r="71" ht="15" customHeight="1" x14ac:dyDescent="0.3"/>
    <row r="72" ht="15" customHeight="1" x14ac:dyDescent="0.3"/>
    <row r="73" ht="15" customHeight="1" x14ac:dyDescent="0.3"/>
    <row r="74" ht="15" customHeight="1" x14ac:dyDescent="0.3"/>
    <row r="75" ht="15" customHeight="1" x14ac:dyDescent="0.3"/>
    <row r="76" ht="15" customHeight="1" x14ac:dyDescent="0.3"/>
    <row r="77" ht="15" customHeight="1" x14ac:dyDescent="0.3"/>
    <row r="78" ht="15" customHeight="1" x14ac:dyDescent="0.3"/>
    <row r="79" ht="15" customHeight="1" x14ac:dyDescent="0.3"/>
    <row r="80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87" ht="15" customHeight="1" x14ac:dyDescent="0.3"/>
    <row r="88" ht="15" customHeight="1" x14ac:dyDescent="0.3"/>
    <row r="89" ht="15" customHeight="1" x14ac:dyDescent="0.3"/>
    <row r="90" ht="15" customHeight="1" x14ac:dyDescent="0.3"/>
    <row r="91" ht="15" customHeight="1" x14ac:dyDescent="0.3"/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02" ht="15" customHeight="1" x14ac:dyDescent="0.3"/>
    <row r="103" ht="15" customHeight="1" x14ac:dyDescent="0.3"/>
    <row r="104" ht="15" customHeight="1" x14ac:dyDescent="0.3"/>
    <row r="105" ht="15" customHeight="1" x14ac:dyDescent="0.3"/>
    <row r="106" ht="15" customHeight="1" x14ac:dyDescent="0.3"/>
    <row r="107" ht="15" customHeight="1" x14ac:dyDescent="0.3"/>
    <row r="108" ht="15" customHeight="1" x14ac:dyDescent="0.3"/>
    <row r="109" ht="15" customHeight="1" x14ac:dyDescent="0.3"/>
    <row r="110" ht="15" customHeight="1" x14ac:dyDescent="0.3"/>
    <row r="111" ht="15" customHeight="1" x14ac:dyDescent="0.3"/>
    <row r="112" ht="15" customHeight="1" x14ac:dyDescent="0.3"/>
    <row r="113" ht="15" customHeight="1" x14ac:dyDescent="0.3"/>
    <row r="114" ht="15" customHeight="1" x14ac:dyDescent="0.3"/>
    <row r="115" ht="15" customHeight="1" x14ac:dyDescent="0.3"/>
    <row r="116" ht="15" customHeight="1" x14ac:dyDescent="0.3"/>
    <row r="117" ht="15" customHeight="1" x14ac:dyDescent="0.3"/>
    <row r="118" ht="15" customHeight="1" x14ac:dyDescent="0.3"/>
    <row r="119" ht="15" customHeight="1" x14ac:dyDescent="0.3"/>
    <row r="120" ht="15" customHeight="1" x14ac:dyDescent="0.3"/>
    <row r="121" ht="15" customHeight="1" x14ac:dyDescent="0.3"/>
    <row r="122" ht="15" customHeight="1" x14ac:dyDescent="0.3"/>
    <row r="123" ht="15" customHeight="1" x14ac:dyDescent="0.3"/>
  </sheetData>
  <printOptions horizontalCentered="1"/>
  <pageMargins left="0.35433070866141736" right="0.15748031496062992" top="0.39370078740157483" bottom="0.19685039370078741" header="0.15748031496062992" footer="0.15748031496062992"/>
  <pageSetup paperSize="9" orientation="portrait" r:id="rId1"/>
  <headerFooter>
    <oddHeader>&amp;LРЕЙТИНГ &amp;A&amp;RСтр. &amp;P из &amp;N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831F0-AF4A-4C66-9D83-727CED2EB0D6}">
  <sheetPr>
    <tabColor rgb="FFFFFF00"/>
  </sheetPr>
  <dimension ref="A1:E10"/>
  <sheetViews>
    <sheetView showGridLines="0" tabSelected="1" view="pageBreakPreview" zoomScale="70" zoomScaleNormal="100" zoomScaleSheetLayoutView="70" workbookViewId="0">
      <selection activeCell="A2" sqref="A2:E2"/>
    </sheetView>
  </sheetViews>
  <sheetFormatPr defaultRowHeight="14.4" x14ac:dyDescent="0.3"/>
  <cols>
    <col min="1" max="1" width="6.5546875" style="24" customWidth="1"/>
    <col min="2" max="2" width="42.6640625" style="24" customWidth="1"/>
    <col min="3" max="3" width="15.33203125" style="25" customWidth="1"/>
    <col min="4" max="4" width="16.6640625" style="24" customWidth="1"/>
    <col min="5" max="5" width="17.5546875" style="24" customWidth="1"/>
  </cols>
  <sheetData>
    <row r="1" spans="1:5" ht="15.6" x14ac:dyDescent="0.3">
      <c r="A1" s="26" t="s">
        <v>9</v>
      </c>
      <c r="B1" s="26"/>
      <c r="C1" s="26"/>
      <c r="D1" s="26"/>
      <c r="E1" s="26"/>
    </row>
    <row r="2" spans="1:5" ht="18" x14ac:dyDescent="0.35">
      <c r="A2" s="27" t="s">
        <v>10</v>
      </c>
      <c r="B2" s="27"/>
      <c r="C2" s="27"/>
      <c r="D2" s="27"/>
      <c r="E2" s="27"/>
    </row>
    <row r="3" spans="1:5" ht="15" thickBot="1" x14ac:dyDescent="0.35">
      <c r="A3" s="17"/>
      <c r="B3" s="17"/>
      <c r="C3" s="18"/>
      <c r="D3" s="17"/>
      <c r="E3" s="17"/>
    </row>
    <row r="4" spans="1:5" ht="31.8" thickBot="1" x14ac:dyDescent="0.35">
      <c r="A4" s="19" t="s">
        <v>11</v>
      </c>
      <c r="B4" s="19" t="s">
        <v>12</v>
      </c>
      <c r="C4" s="20" t="s">
        <v>13</v>
      </c>
      <c r="D4" s="19" t="s">
        <v>14</v>
      </c>
      <c r="E4" s="19" t="s">
        <v>15</v>
      </c>
    </row>
    <row r="5" spans="1:5" ht="40.049999999999997" customHeight="1" x14ac:dyDescent="0.3">
      <c r="A5" s="21">
        <v>1</v>
      </c>
      <c r="B5" s="21" t="s">
        <v>16</v>
      </c>
      <c r="C5" s="22">
        <v>46054</v>
      </c>
      <c r="D5" s="21" t="s">
        <v>17</v>
      </c>
      <c r="E5" s="23">
        <v>0.4</v>
      </c>
    </row>
    <row r="6" spans="1:5" ht="40.049999999999997" customHeight="1" x14ac:dyDescent="0.3">
      <c r="A6" s="21">
        <v>2</v>
      </c>
      <c r="B6" s="21" t="s">
        <v>18</v>
      </c>
      <c r="C6" s="22">
        <v>46060</v>
      </c>
      <c r="D6" s="21" t="s">
        <v>19</v>
      </c>
      <c r="E6" s="23">
        <v>0.7</v>
      </c>
    </row>
    <row r="7" spans="1:5" ht="40.049999999999997" customHeight="1" x14ac:dyDescent="0.3">
      <c r="A7" s="21">
        <v>3</v>
      </c>
      <c r="B7" s="21" t="s">
        <v>20</v>
      </c>
      <c r="C7" s="22">
        <v>46060</v>
      </c>
      <c r="D7" s="21" t="s">
        <v>19</v>
      </c>
      <c r="E7" s="23">
        <v>0.5</v>
      </c>
    </row>
    <row r="8" spans="1:5" ht="40.049999999999997" customHeight="1" x14ac:dyDescent="0.3">
      <c r="A8" s="21">
        <v>4</v>
      </c>
      <c r="B8" s="21" t="s">
        <v>16</v>
      </c>
      <c r="C8" s="22">
        <v>46061</v>
      </c>
      <c r="D8" s="21" t="s">
        <v>17</v>
      </c>
      <c r="E8" s="23">
        <v>0.4</v>
      </c>
    </row>
    <row r="9" spans="1:5" ht="40.049999999999997" customHeight="1" x14ac:dyDescent="0.3">
      <c r="A9" s="21">
        <v>5</v>
      </c>
      <c r="B9" s="21" t="s">
        <v>16</v>
      </c>
      <c r="C9" s="22">
        <v>46068</v>
      </c>
      <c r="D9" s="21" t="s">
        <v>17</v>
      </c>
      <c r="E9" s="23">
        <v>0.4</v>
      </c>
    </row>
    <row r="10" spans="1:5" ht="40.049999999999997" customHeight="1" x14ac:dyDescent="0.3">
      <c r="A10" s="21">
        <v>6</v>
      </c>
      <c r="B10" s="21" t="s">
        <v>16</v>
      </c>
      <c r="C10" s="22">
        <v>46075</v>
      </c>
      <c r="D10" s="21" t="s">
        <v>17</v>
      </c>
      <c r="E10" s="23">
        <v>0.4</v>
      </c>
    </row>
  </sheetData>
  <mergeCells count="2">
    <mergeCell ref="A1:E1"/>
    <mergeCell ref="A2:E2"/>
  </mergeCells>
  <pageMargins left="0.31" right="0.18" top="0.38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МУЖЧИНЫ на 01.03.2026</vt:lpstr>
      <vt:lpstr>ЖЕНЩИНЫ на 01.03.2026</vt:lpstr>
      <vt:lpstr>ТУРНИРЫ</vt:lpstr>
      <vt:lpstr>'ЖЕНЩИНЫ на 01.03.2026'!Заголовки_для_печати</vt:lpstr>
      <vt:lpstr>'МУЖЧИНЫ на 01.03.2026'!Заголовки_для_печати</vt:lpstr>
      <vt:lpstr>'ЖЕНЩИНЫ на 01.03.2026'!Область_печати</vt:lpstr>
      <vt:lpstr>'МУЖЧИНЫ на 01.03.2026'!Область_печати</vt:lpstr>
      <vt:lpstr>ТУРНИРЫ!Область_печати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2026-02-26T03:02:41Z</cp:lastPrinted>
  <dcterms:created xsi:type="dcterms:W3CDTF">2026-02-25T16:21:44Z</dcterms:created>
  <dcterms:modified xsi:type="dcterms:W3CDTF">2026-02-26T03:02:45Z</dcterms:modified>
</cp:coreProperties>
</file>